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512"/>
  <workbookPr defaultThemeVersion="124226"/>
  <bookViews>
    <workbookView xWindow="0" yWindow="460" windowWidth="28160" windowHeight="16440" activeTab="0"/>
  </bookViews>
  <sheets>
    <sheet name="Лист1" sheetId="1" r:id="rId1"/>
  </sheets>
  <definedNames/>
  <calcPr calcId="191029" refMode="R1C1"/>
  <extLst/>
</workbook>
</file>

<file path=xl/comments1.xml><?xml version="1.0" encoding="utf-8"?>
<comments xmlns="http://schemas.openxmlformats.org/spreadsheetml/2006/main">
  <authors>
    <author>tovaroved</author>
  </authors>
  <commentList>
    <comment ref="A78" authorId="0">
      <text>
        <r>
          <rPr>
            <sz val="8"/>
            <rFont val="Cambria"/>
            <family val="1"/>
            <scheme val="major"/>
          </rPr>
          <t>«Флэш» – это новейший предтренировочный комплекс.  повышает выносливость   и силовые показатели, улучшает питание Ваших мышц кислородом, а также повышает концентрацию внимания и помогает лучше настроиться на тренировочный процессе.улучшает темп тренировок в  разы!!!
Состав на порцию 12,4 гр (30 порций):
Калории 36 ккал
Белок 0 гр
Трикреатина цитрат 0,64 гр
Смесь для энергии и выносливости 9,95 гр
L-аргинин 0,54 гр
Общий жир 0 гр
Общие углеводы 5,4 гр
Пищевые волокна 0 гр
Ингредиенты: Смесь для энергии и выносливости (декстринмальтоза, бета-аланин, трикреатина цитрат, L-тирозин, таурин, кофеин, L-аргинин, экстракт зелёного чая, цитруллина малат, L-гистидин, экстракт коры йохимбе), регулятор кислотности-лимонная кислота, концентрат натурального сока, ароматизаторы идентичные натуральным, сукралоза, ацесульфам калия, пищевой краситель.</t>
        </r>
        <r>
          <rPr>
            <sz val="9"/>
            <rFont val="Tahoma"/>
            <family val="2"/>
          </rPr>
          <t xml:space="preserve">
</t>
        </r>
      </text>
    </comment>
    <comment ref="A81" authorId="0">
      <text>
        <r>
          <rPr>
            <sz val="8"/>
            <rFont val="Cambria"/>
            <family val="1"/>
            <scheme val="major"/>
          </rPr>
          <t>Ваша цель – похудеть или придать телу соблазнительный рельеф?
Burner от Dr.Hoffman – Ваш выбор!
Предтренировочный комплекс Burner от компании Dr.Hoffman направлен на активное, а самое главное, безопасное сжигание жиров во время активных силовых нагрузок.</t>
        </r>
        <r>
          <rPr>
            <b/>
            <sz val="8"/>
            <rFont val="Cambria"/>
            <family val="1"/>
            <scheme val="major"/>
          </rPr>
          <t xml:space="preserve"> 
</t>
        </r>
        <r>
          <rPr>
            <sz val="8"/>
            <rFont val="Cambria"/>
            <family val="1"/>
            <scheme val="major"/>
          </rPr>
          <t>Состав Burner мягкий, но эффективный: знаменитые L-карнитин и синефрин активно ускоряют процесс сжигания жира. Экстракт коры дерева Йохимбе (йохимбин) усиливает жиросжигание, а так же обладает антидепрессивным свойством. Кофеин придает силу, увеличивает выносливость.
Направленность действия:
- сжигание жира;
- повышение рельефности мышц;
- контроль аппетита;
- увеличение выносливости организма.
Смесь для сжигания жира:
Ацетил L карнитина гидрохлорид, экстракт зелёного чая, зелёные кофейные зёрна, кофеин, экстракт йохимбе, синефрин, лимонная кислота, концентрат натурального сока, декстринмальтоза, ароматизаторы идентичные натуральным, сукралоза, пищевой краситель.</t>
        </r>
      </text>
    </comment>
    <comment ref="A83" authorId="0">
      <text>
        <r>
          <rPr>
            <sz val="9"/>
            <rFont val="Cambria"/>
            <family val="1"/>
            <scheme val="major"/>
          </rPr>
          <t xml:space="preserve"> Состав продукта усилен экстрактами зелёного чая, зелёных кофейных зёрен, что поможет более эффективно избавится от подкожного жира, используя его, как энергетический материал, при этом сохраняя гликоген и увеличивая выносливость. 
L carnitine от Dr. Hoffman это мягкий жиросжигатель, который без вреда для организма поможет избавиться от излишков подкожного жира. А при грамотно составленной схеме тренировок создать рельефную мускулатуру. Препарат подойдёт как женщинам, так и мужчинам, особенно на сушке. 
Состав на порцию (20 мл): 
Энергетическая ценность – 12 кКал / 50 кДж 
L-Карнитин – 3400 мг 
Углеводы – 1.75 г 
Белок – 0 г. 
Другие ингредиенты: 
Подготовленная очищенная минеральная вода, L-карнитин, концентрированный натуральный сок, лимонная кислота, натуральный и искусственные ароматизаторы, экстракт зеленого чая, экстракт зеленых кофейных зерен, ацесульфам калия, сукралоза, пищевые красители, сорбат калия, бензоат натрия. </t>
        </r>
      </text>
    </comment>
  </commentList>
</comments>
</file>

<file path=xl/sharedStrings.xml><?xml version="1.0" encoding="utf-8"?>
<sst xmlns="http://schemas.openxmlformats.org/spreadsheetml/2006/main" count="155" uniqueCount="131">
  <si>
    <t>МРЦ</t>
  </si>
  <si>
    <t>НАИМЕНОВАНИЕ</t>
  </si>
  <si>
    <t>от 15т.р</t>
  </si>
  <si>
    <t>Креатин</t>
  </si>
  <si>
    <t>Пробники</t>
  </si>
  <si>
    <t>Top Whey 1 порция</t>
  </si>
  <si>
    <t>Вид товара</t>
  </si>
  <si>
    <t>Фото</t>
  </si>
  <si>
    <t>Казеин</t>
  </si>
  <si>
    <t>Сывороточный протеин.</t>
  </si>
  <si>
    <t>Белка 26гр</t>
  </si>
  <si>
    <t>BCAA 7гр</t>
  </si>
  <si>
    <t>24 порции</t>
  </si>
  <si>
    <t xml:space="preserve"> На порцию: </t>
  </si>
  <si>
    <t>Белка 29гр</t>
  </si>
  <si>
    <t>BCAA 5гр</t>
  </si>
  <si>
    <r>
      <t xml:space="preserve">Top Whey 908g </t>
    </r>
    <r>
      <rPr>
        <b/>
        <i/>
        <sz val="10"/>
        <color indexed="8"/>
        <rFont val="Cambria"/>
        <family val="1"/>
        <scheme val="major"/>
      </rPr>
      <t>шоколад</t>
    </r>
  </si>
  <si>
    <r>
      <t xml:space="preserve">Top Whey 908g </t>
    </r>
    <r>
      <rPr>
        <b/>
        <i/>
        <sz val="10"/>
        <color indexed="8"/>
        <rFont val="Cambria"/>
        <family val="1"/>
        <scheme val="major"/>
      </rPr>
      <t>ваниль</t>
    </r>
  </si>
  <si>
    <r>
      <t xml:space="preserve">Top Whey 908g </t>
    </r>
    <r>
      <rPr>
        <b/>
        <i/>
        <sz val="10"/>
        <color indexed="8"/>
        <rFont val="Cambria"/>
        <family val="1"/>
        <scheme val="major"/>
      </rPr>
      <t>клубника</t>
    </r>
  </si>
  <si>
    <r>
      <t xml:space="preserve">Top Whey 908g </t>
    </r>
    <r>
      <rPr>
        <b/>
        <i/>
        <sz val="10"/>
        <color indexed="8"/>
        <rFont val="Cambria"/>
        <family val="1"/>
        <scheme val="major"/>
      </rPr>
      <t>банан</t>
    </r>
  </si>
  <si>
    <r>
      <t xml:space="preserve">Top Whey 908g </t>
    </r>
    <r>
      <rPr>
        <b/>
        <i/>
        <sz val="10"/>
        <color indexed="8"/>
        <rFont val="Cambria"/>
        <family val="1"/>
        <scheme val="major"/>
      </rPr>
      <t>капучино</t>
    </r>
  </si>
  <si>
    <r>
      <t xml:space="preserve">Top Whey 908g </t>
    </r>
    <r>
      <rPr>
        <b/>
        <i/>
        <sz val="10"/>
        <color indexed="8"/>
        <rFont val="Cambria"/>
        <family val="1"/>
        <scheme val="major"/>
      </rPr>
      <t>черника</t>
    </r>
  </si>
  <si>
    <r>
      <t xml:space="preserve">Top Casein 908g </t>
    </r>
    <r>
      <rPr>
        <b/>
        <i/>
        <sz val="10"/>
        <color indexed="8"/>
        <rFont val="Cambria"/>
        <family val="1"/>
        <scheme val="major"/>
      </rPr>
      <t>шоколад</t>
    </r>
  </si>
  <si>
    <r>
      <t>Top Casein 908g</t>
    </r>
    <r>
      <rPr>
        <b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ваниль</t>
    </r>
  </si>
  <si>
    <r>
      <t xml:space="preserve">Top Casein 908g </t>
    </r>
    <r>
      <rPr>
        <b/>
        <i/>
        <sz val="10"/>
        <color indexed="8"/>
        <rFont val="Cambria"/>
        <family val="1"/>
        <scheme val="major"/>
      </rPr>
      <t>клубника</t>
    </r>
  </si>
  <si>
    <r>
      <t>Top Casein 908g</t>
    </r>
    <r>
      <rPr>
        <b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банан</t>
    </r>
  </si>
  <si>
    <r>
      <t xml:space="preserve">Top Casein 908g </t>
    </r>
    <r>
      <rPr>
        <b/>
        <i/>
        <sz val="10"/>
        <color indexed="8"/>
        <rFont val="Cambria"/>
        <family val="1"/>
        <scheme val="major"/>
      </rPr>
      <t>капучино</t>
    </r>
  </si>
  <si>
    <r>
      <t xml:space="preserve">Top Casein 908g </t>
    </r>
    <r>
      <rPr>
        <b/>
        <i/>
        <sz val="10"/>
        <color indexed="8"/>
        <rFont val="Cambria"/>
        <family val="1"/>
        <scheme val="major"/>
      </rPr>
      <t>черника</t>
    </r>
  </si>
  <si>
    <r>
      <t xml:space="preserve">Top Whey 2020g </t>
    </r>
    <r>
      <rPr>
        <b/>
        <i/>
        <sz val="10"/>
        <color indexed="8"/>
        <rFont val="Cambria"/>
        <family val="1"/>
        <scheme val="major"/>
      </rPr>
      <t>шоколад</t>
    </r>
  </si>
  <si>
    <r>
      <t>Top Whey 2020g</t>
    </r>
    <r>
      <rPr>
        <b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ваниль</t>
    </r>
  </si>
  <si>
    <r>
      <t xml:space="preserve">Top Whey 2020g </t>
    </r>
    <r>
      <rPr>
        <b/>
        <i/>
        <sz val="10"/>
        <color indexed="8"/>
        <rFont val="Cambria"/>
        <family val="1"/>
        <scheme val="major"/>
      </rPr>
      <t>клубника</t>
    </r>
  </si>
  <si>
    <r>
      <t xml:space="preserve">Top Whey 2020g </t>
    </r>
    <r>
      <rPr>
        <b/>
        <i/>
        <sz val="10"/>
        <color indexed="8"/>
        <rFont val="Cambria"/>
        <family val="1"/>
        <scheme val="major"/>
      </rPr>
      <t>банан</t>
    </r>
  </si>
  <si>
    <r>
      <t xml:space="preserve">Top Whey 2020g </t>
    </r>
    <r>
      <rPr>
        <b/>
        <i/>
        <sz val="10"/>
        <color indexed="8"/>
        <rFont val="Cambria"/>
        <family val="1"/>
        <scheme val="major"/>
      </rPr>
      <t>капучино</t>
    </r>
  </si>
  <si>
    <r>
      <t xml:space="preserve">Top Whey 2020g </t>
    </r>
    <r>
      <rPr>
        <b/>
        <i/>
        <sz val="10"/>
        <color indexed="8"/>
        <rFont val="Cambria"/>
        <family val="1"/>
        <scheme val="major"/>
      </rPr>
      <t>черника</t>
    </r>
  </si>
  <si>
    <t>Гейнер</t>
  </si>
  <si>
    <r>
      <t xml:space="preserve">Top Mass 1000g </t>
    </r>
    <r>
      <rPr>
        <b/>
        <i/>
        <sz val="10"/>
        <color indexed="8"/>
        <rFont val="Cambria"/>
        <family val="1"/>
        <scheme val="major"/>
      </rPr>
      <t>шоколад</t>
    </r>
  </si>
  <si>
    <r>
      <t xml:space="preserve">Top Mass 1000g </t>
    </r>
    <r>
      <rPr>
        <b/>
        <i/>
        <sz val="10"/>
        <color indexed="8"/>
        <rFont val="Cambria"/>
        <family val="1"/>
        <scheme val="major"/>
      </rPr>
      <t>ваниль</t>
    </r>
  </si>
  <si>
    <r>
      <t xml:space="preserve">Top Mass 1000g </t>
    </r>
    <r>
      <rPr>
        <b/>
        <i/>
        <sz val="10"/>
        <color indexed="8"/>
        <rFont val="Cambria"/>
        <family val="1"/>
        <scheme val="major"/>
      </rPr>
      <t>клубника</t>
    </r>
  </si>
  <si>
    <r>
      <t xml:space="preserve">Top Mass 1000g </t>
    </r>
    <r>
      <rPr>
        <b/>
        <i/>
        <sz val="10"/>
        <color indexed="8"/>
        <rFont val="Cambria"/>
        <family val="1"/>
        <scheme val="major"/>
      </rPr>
      <t>банан</t>
    </r>
  </si>
  <si>
    <r>
      <t>Top Mass 1000g</t>
    </r>
    <r>
      <rPr>
        <i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капучино</t>
    </r>
  </si>
  <si>
    <r>
      <t xml:space="preserve">Top Mass 1000g </t>
    </r>
    <r>
      <rPr>
        <b/>
        <i/>
        <sz val="10"/>
        <color indexed="8"/>
        <rFont val="Cambria"/>
        <family val="1"/>
        <scheme val="major"/>
      </rPr>
      <t>черника</t>
    </r>
  </si>
  <si>
    <t>На порцию:</t>
  </si>
  <si>
    <t>Белка 22</t>
  </si>
  <si>
    <t>Угл. 66 гр</t>
  </si>
  <si>
    <r>
      <t xml:space="preserve">Top Mass 2500g </t>
    </r>
    <r>
      <rPr>
        <b/>
        <i/>
        <sz val="10"/>
        <color indexed="8"/>
        <rFont val="Cambria"/>
        <family val="1"/>
        <scheme val="major"/>
      </rPr>
      <t>шоколад</t>
    </r>
  </si>
  <si>
    <r>
      <t xml:space="preserve">Top Mass 2500g </t>
    </r>
    <r>
      <rPr>
        <b/>
        <i/>
        <sz val="10"/>
        <color indexed="8"/>
        <rFont val="Cambria"/>
        <family val="1"/>
        <scheme val="major"/>
      </rPr>
      <t>ваниль</t>
    </r>
  </si>
  <si>
    <r>
      <t xml:space="preserve">Top Mass 2500g </t>
    </r>
    <r>
      <rPr>
        <b/>
        <i/>
        <sz val="10"/>
        <color indexed="8"/>
        <rFont val="Cambria"/>
        <family val="1"/>
        <scheme val="major"/>
      </rPr>
      <t>клубника</t>
    </r>
  </si>
  <si>
    <r>
      <t>Top Mass 2500g</t>
    </r>
    <r>
      <rPr>
        <i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банан</t>
    </r>
  </si>
  <si>
    <r>
      <t xml:space="preserve">Top Mass 2500g </t>
    </r>
    <r>
      <rPr>
        <b/>
        <i/>
        <sz val="10"/>
        <color indexed="8"/>
        <rFont val="Cambria"/>
        <family val="1"/>
        <scheme val="major"/>
      </rPr>
      <t>капучино</t>
    </r>
  </si>
  <si>
    <r>
      <t xml:space="preserve">Top Mass 2500g </t>
    </r>
    <r>
      <rPr>
        <b/>
        <i/>
        <sz val="10"/>
        <color indexed="8"/>
        <rFont val="Cambria"/>
        <family val="1"/>
        <scheme val="major"/>
      </rPr>
      <t>черника</t>
    </r>
  </si>
  <si>
    <r>
      <t xml:space="preserve">Top Mass 4700g </t>
    </r>
    <r>
      <rPr>
        <b/>
        <i/>
        <sz val="10"/>
        <color indexed="8"/>
        <rFont val="Cambria"/>
        <family val="1"/>
        <scheme val="major"/>
      </rPr>
      <t>шоколад</t>
    </r>
  </si>
  <si>
    <r>
      <t xml:space="preserve">Top Mass 4700g </t>
    </r>
    <r>
      <rPr>
        <b/>
        <i/>
        <sz val="10"/>
        <color indexed="8"/>
        <rFont val="Cambria"/>
        <family val="1"/>
        <scheme val="major"/>
      </rPr>
      <t>ваниль</t>
    </r>
  </si>
  <si>
    <r>
      <t xml:space="preserve">Top Mass 4700g </t>
    </r>
    <r>
      <rPr>
        <b/>
        <i/>
        <sz val="10"/>
        <color indexed="8"/>
        <rFont val="Cambria"/>
        <family val="1"/>
        <scheme val="major"/>
      </rPr>
      <t>клубника</t>
    </r>
  </si>
  <si>
    <r>
      <t xml:space="preserve">Top Mass 4700g </t>
    </r>
    <r>
      <rPr>
        <b/>
        <i/>
        <sz val="10"/>
        <color indexed="8"/>
        <rFont val="Cambria"/>
        <family val="1"/>
        <scheme val="major"/>
      </rPr>
      <t>капучино</t>
    </r>
  </si>
  <si>
    <r>
      <t xml:space="preserve">Top Mass 4700g </t>
    </r>
    <r>
      <rPr>
        <b/>
        <i/>
        <sz val="10"/>
        <color indexed="8"/>
        <rFont val="Cambria"/>
        <family val="1"/>
        <scheme val="major"/>
      </rPr>
      <t>черника</t>
    </r>
  </si>
  <si>
    <r>
      <t>Top Mass 4700g</t>
    </r>
    <r>
      <rPr>
        <b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банан</t>
    </r>
  </si>
  <si>
    <t>53 порции</t>
  </si>
  <si>
    <t>47 порций</t>
  </si>
  <si>
    <t>10 порций</t>
  </si>
  <si>
    <t>25 порций</t>
  </si>
  <si>
    <t>ВСАА 2:1:1</t>
  </si>
  <si>
    <r>
      <t xml:space="preserve">CreaTor 500g </t>
    </r>
    <r>
      <rPr>
        <b/>
        <i/>
        <sz val="10"/>
        <color indexed="8"/>
        <rFont val="Cambria"/>
        <family val="1"/>
        <scheme val="major"/>
      </rPr>
      <t>натуральный</t>
    </r>
    <r>
      <rPr>
        <b/>
        <sz val="10"/>
        <color indexed="8"/>
        <rFont val="Cambria"/>
        <family val="1"/>
        <scheme val="major"/>
      </rPr>
      <t xml:space="preserve"> </t>
    </r>
  </si>
  <si>
    <r>
      <t xml:space="preserve">CreaTor 500g </t>
    </r>
    <r>
      <rPr>
        <b/>
        <i/>
        <sz val="10"/>
        <color indexed="8"/>
        <rFont val="Cambria"/>
        <family val="1"/>
        <scheme val="major"/>
      </rPr>
      <t>клубника</t>
    </r>
    <r>
      <rPr>
        <b/>
        <sz val="10"/>
        <color indexed="8"/>
        <rFont val="Cambria"/>
        <family val="1"/>
        <scheme val="major"/>
      </rPr>
      <t xml:space="preserve"> </t>
    </r>
  </si>
  <si>
    <r>
      <t xml:space="preserve">CreaTor 500g </t>
    </r>
    <r>
      <rPr>
        <b/>
        <i/>
        <sz val="10"/>
        <color indexed="8"/>
        <rFont val="Cambria"/>
        <family val="1"/>
        <scheme val="major"/>
      </rPr>
      <t>апельсин</t>
    </r>
  </si>
  <si>
    <t>кол-во шт.</t>
  </si>
  <si>
    <t>ВСАА  1 порция</t>
  </si>
  <si>
    <t>Top Mass 1 порция</t>
  </si>
  <si>
    <t>40 порций</t>
  </si>
  <si>
    <t>ВСАА Supreme 2:1:1</t>
  </si>
  <si>
    <r>
      <t xml:space="preserve">ВСАА  Supreme 250g </t>
    </r>
    <r>
      <rPr>
        <b/>
        <i/>
        <sz val="10"/>
        <color indexed="8"/>
        <rFont val="Cambria"/>
        <family val="1"/>
        <scheme val="major"/>
      </rPr>
      <t>цитрус микс</t>
    </r>
  </si>
  <si>
    <r>
      <t xml:space="preserve">ВСАА  Supreme 250g </t>
    </r>
    <r>
      <rPr>
        <b/>
        <i/>
        <sz val="10"/>
        <color indexed="8"/>
        <rFont val="Cambria"/>
        <family val="1"/>
        <scheme val="major"/>
      </rPr>
      <t>кола</t>
    </r>
  </si>
  <si>
    <r>
      <t xml:space="preserve">ВСАА  Supreme 250g </t>
    </r>
    <r>
      <rPr>
        <b/>
        <i/>
        <sz val="10"/>
        <color indexed="8"/>
        <rFont val="Cambria"/>
        <family val="1"/>
        <scheme val="major"/>
      </rPr>
      <t>ягодный пунш</t>
    </r>
  </si>
  <si>
    <r>
      <t xml:space="preserve">ВСАА  Supreme 250g </t>
    </r>
    <r>
      <rPr>
        <b/>
        <i/>
        <sz val="10"/>
        <color indexed="8"/>
        <rFont val="Cambria"/>
        <family val="1"/>
        <scheme val="major"/>
      </rPr>
      <t>мохито</t>
    </r>
  </si>
  <si>
    <r>
      <t xml:space="preserve">ВСАА  Supreme 250g </t>
    </r>
    <r>
      <rPr>
        <b/>
        <i/>
        <sz val="10"/>
        <color indexed="8"/>
        <rFont val="Cambria"/>
        <family val="1"/>
        <scheme val="major"/>
      </rPr>
      <t>манго</t>
    </r>
  </si>
  <si>
    <t>100 порций</t>
  </si>
  <si>
    <t>5г Креатина на пор.</t>
  </si>
  <si>
    <t>Предтенировочный комплекс</t>
  </si>
  <si>
    <t>Жиросжигатель</t>
  </si>
  <si>
    <t>L-Карнитин Концентрат</t>
  </si>
  <si>
    <r>
      <t xml:space="preserve">Flash 372g </t>
    </r>
    <r>
      <rPr>
        <b/>
        <i/>
        <sz val="10"/>
        <color indexed="8"/>
        <rFont val="Cambria"/>
        <family val="1"/>
        <scheme val="major"/>
      </rPr>
      <t>гуарана</t>
    </r>
  </si>
  <si>
    <r>
      <t>Flash 372g</t>
    </r>
    <r>
      <rPr>
        <b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ягодный пунш</t>
    </r>
  </si>
  <si>
    <r>
      <t>Flash 372g</t>
    </r>
    <r>
      <rPr>
        <i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бабл-гам</t>
    </r>
  </si>
  <si>
    <r>
      <t xml:space="preserve">Burner 186g </t>
    </r>
    <r>
      <rPr>
        <b/>
        <i/>
        <sz val="10"/>
        <color indexed="8"/>
        <rFont val="Cambria"/>
        <family val="1"/>
        <scheme val="major"/>
      </rPr>
      <t>апельсин</t>
    </r>
  </si>
  <si>
    <r>
      <t xml:space="preserve">Burner 186g </t>
    </r>
    <r>
      <rPr>
        <b/>
        <i/>
        <sz val="10"/>
        <color indexed="8"/>
        <rFont val="Cambria"/>
        <family val="1"/>
        <scheme val="major"/>
      </rPr>
      <t>пина колада</t>
    </r>
  </si>
  <si>
    <r>
      <t xml:space="preserve">L-Carnitine 1L </t>
    </r>
    <r>
      <rPr>
        <b/>
        <i/>
        <sz val="10"/>
        <color indexed="8"/>
        <rFont val="Cambria"/>
        <family val="1"/>
        <scheme val="major"/>
      </rPr>
      <t>лесные ягоды</t>
    </r>
  </si>
  <si>
    <r>
      <t xml:space="preserve">L-Carnitine 1L </t>
    </r>
    <r>
      <rPr>
        <b/>
        <i/>
        <sz val="10"/>
        <color indexed="8"/>
        <rFont val="Cambria"/>
        <family val="1"/>
        <scheme val="major"/>
      </rPr>
      <t>вишня</t>
    </r>
  </si>
  <si>
    <r>
      <t>L-Carnitine 1L</t>
    </r>
    <r>
      <rPr>
        <i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клубника-мята</t>
    </r>
  </si>
  <si>
    <r>
      <t xml:space="preserve">L-Carnitine 1L </t>
    </r>
    <r>
      <rPr>
        <b/>
        <i/>
        <sz val="10"/>
        <color indexed="8"/>
        <rFont val="Cambria"/>
        <family val="1"/>
        <scheme val="major"/>
      </rPr>
      <t>бабл-гам</t>
    </r>
  </si>
  <si>
    <t>Мультиком понентная смесь</t>
  </si>
  <si>
    <t>Белка 24 гр.</t>
  </si>
  <si>
    <t>жир 3 гр</t>
  </si>
  <si>
    <t>Порций 26гр.</t>
  </si>
  <si>
    <r>
      <t xml:space="preserve">Perfect Protein 1000g </t>
    </r>
    <r>
      <rPr>
        <b/>
        <i/>
        <sz val="10"/>
        <color indexed="8"/>
        <rFont val="Cambria"/>
        <family val="1"/>
        <scheme val="major"/>
      </rPr>
      <t>шоколад</t>
    </r>
  </si>
  <si>
    <r>
      <t>Perfect Protein 1000g</t>
    </r>
    <r>
      <rPr>
        <b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ваниль</t>
    </r>
  </si>
  <si>
    <r>
      <t xml:space="preserve">Perfect Protein 1000g </t>
    </r>
    <r>
      <rPr>
        <b/>
        <i/>
        <sz val="10"/>
        <color indexed="8"/>
        <rFont val="Cambria"/>
        <family val="1"/>
        <scheme val="major"/>
      </rPr>
      <t>клубника</t>
    </r>
  </si>
  <si>
    <r>
      <t xml:space="preserve">Perfect Protein 1000g </t>
    </r>
    <r>
      <rPr>
        <b/>
        <i/>
        <sz val="10"/>
        <color indexed="8"/>
        <rFont val="Cambria"/>
        <family val="1"/>
        <scheme val="major"/>
      </rPr>
      <t>персик</t>
    </r>
  </si>
  <si>
    <r>
      <t xml:space="preserve">Perfect Protein 1000g </t>
    </r>
    <r>
      <rPr>
        <b/>
        <i/>
        <sz val="10"/>
        <color indexed="8"/>
        <rFont val="Cambria"/>
        <family val="1"/>
        <scheme val="major"/>
      </rPr>
      <t>тутти-фрутти</t>
    </r>
  </si>
  <si>
    <r>
      <t xml:space="preserve">Perfect Protein 1000g </t>
    </r>
    <r>
      <rPr>
        <b/>
        <i/>
        <sz val="10"/>
        <color indexed="8"/>
        <rFont val="Cambria"/>
        <family val="1"/>
        <scheme val="major"/>
      </rPr>
      <t>печенье</t>
    </r>
  </si>
  <si>
    <t>50 порций</t>
  </si>
  <si>
    <t xml:space="preserve">Doypack Пакет </t>
  </si>
  <si>
    <t>Кол-во штук в 1 коробке</t>
  </si>
  <si>
    <t>Заказ производится коробками</t>
  </si>
  <si>
    <r>
      <t>Top Whey 908g</t>
    </r>
    <r>
      <rPr>
        <b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черника</t>
    </r>
  </si>
  <si>
    <r>
      <t xml:space="preserve">BCAA 8000mg 450g </t>
    </r>
    <r>
      <rPr>
        <b/>
        <i/>
        <sz val="10"/>
        <color indexed="8"/>
        <rFont val="Cambria"/>
        <family val="1"/>
        <scheme val="major"/>
      </rPr>
      <t>вишня</t>
    </r>
  </si>
  <si>
    <r>
      <t xml:space="preserve">BCAA 8000mg 450g </t>
    </r>
    <r>
      <rPr>
        <b/>
        <i/>
        <sz val="10"/>
        <color indexed="8"/>
        <rFont val="Cambria"/>
        <family val="1"/>
        <scheme val="major"/>
      </rPr>
      <t>апельсин</t>
    </r>
  </si>
  <si>
    <r>
      <t xml:space="preserve">ВСАА 8000mg 450g </t>
    </r>
    <r>
      <rPr>
        <b/>
        <i/>
        <sz val="10"/>
        <color indexed="8"/>
        <rFont val="Cambria"/>
        <family val="1"/>
        <scheme val="major"/>
      </rPr>
      <t>манго</t>
    </r>
  </si>
  <si>
    <r>
      <t xml:space="preserve">ВСАА 8000mg 450g </t>
    </r>
    <r>
      <rPr>
        <b/>
        <i/>
        <sz val="10"/>
        <color indexed="8"/>
        <rFont val="Cambria"/>
        <family val="1"/>
        <scheme val="major"/>
      </rPr>
      <t>пина колада</t>
    </r>
  </si>
  <si>
    <r>
      <t>ВСАА 8000mg 450g</t>
    </r>
    <r>
      <rPr>
        <b/>
        <sz val="10"/>
        <color indexed="8"/>
        <rFont val="Cambria"/>
        <family val="1"/>
        <scheme val="major"/>
      </rPr>
      <t xml:space="preserve"> </t>
    </r>
    <r>
      <rPr>
        <b/>
        <i/>
        <sz val="10"/>
        <color indexed="8"/>
        <rFont val="Cambria"/>
        <family val="1"/>
        <scheme val="major"/>
      </rPr>
      <t>бабл-гам</t>
    </r>
  </si>
  <si>
    <r>
      <t xml:space="preserve">BCAA 8000mg 450g </t>
    </r>
    <r>
      <rPr>
        <b/>
        <i/>
        <sz val="10"/>
        <color indexed="8"/>
        <rFont val="Cambria"/>
        <family val="1"/>
        <scheme val="major"/>
      </rPr>
      <t>клубника</t>
    </r>
  </si>
  <si>
    <t>Шейкеры</t>
  </si>
  <si>
    <t>Top Shake 700ml</t>
  </si>
  <si>
    <t>-</t>
  </si>
  <si>
    <t>кол-во коробок.</t>
  </si>
  <si>
    <t>Заказ от 50т.р</t>
  </si>
  <si>
    <t>от 50т.р цена за 1шт</t>
  </si>
  <si>
    <t>Цена за 1шт от 30т.р</t>
  </si>
  <si>
    <t>от 15т.р Цена за 1 шт.</t>
  </si>
  <si>
    <t>от50т.р Цена за 1 коробку</t>
  </si>
  <si>
    <t>от30т.р Цена за 1 коробку</t>
  </si>
  <si>
    <t>от 15т.р Цена за 1 коробку</t>
  </si>
  <si>
    <t>Заказ от 30т.р</t>
  </si>
  <si>
    <t>заказывается штуками.</t>
  </si>
  <si>
    <t>Цена при общем заказе от 50тр.</t>
  </si>
  <si>
    <t>Цена при общем заказе от 30тр.</t>
  </si>
  <si>
    <t>Цена при общем заказе от15тр.</t>
  </si>
  <si>
    <t>Немецкое качество на выгодных условиях!</t>
  </si>
  <si>
    <t>www.sportbaza-dv.ru</t>
  </si>
  <si>
    <t>sale@sportbaza-dv.ru</t>
  </si>
  <si>
    <t>http://vk.com/sportbaza_dv</t>
  </si>
  <si>
    <t>http://instagram.com/sportbaza_dv</t>
  </si>
  <si>
    <t>Официальный дистрибьютер спортивного питания  Dr.Hoffman на Дальнем Востоке.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</si>
</sst>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 val="single"/>
      <sz val="8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 val="single"/>
      <sz val="11"/>
      <color indexed="8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b/>
      <i/>
      <sz val="10"/>
      <color indexed="8"/>
      <name val="Cambria"/>
      <family val="1"/>
      <scheme val="major"/>
    </font>
    <font>
      <i/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u val="single"/>
      <sz val="9"/>
      <color indexed="8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9"/>
      <name val="Tahoma"/>
      <family val="2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sz val="10"/>
      <color indexed="62"/>
      <name val="Calibri"/>
      <family val="2"/>
    </font>
    <font>
      <b/>
      <sz val="18"/>
      <color theme="1"/>
      <name val="Cambria"/>
      <family val="1"/>
      <scheme val="major"/>
    </font>
    <font>
      <b/>
      <sz val="14"/>
      <color indexed="8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8"/>
      <color theme="1"/>
      <name val="Cambria"/>
      <family val="1"/>
      <scheme val="major"/>
    </font>
    <font>
      <u val="single"/>
      <sz val="12"/>
      <color indexed="12"/>
      <name val="Calibri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>
      <alignment/>
      <protection locked="0"/>
    </xf>
  </cellStyleXfs>
  <cellXfs count="242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2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9" fillId="3" borderId="2" xfId="20" applyFont="1" applyFill="1" applyBorder="1" applyAlignment="1" applyProtection="1">
      <alignment horizontal="left" vertical="center" wrapText="1"/>
      <protection hidden="1"/>
    </xf>
    <xf numFmtId="0" fontId="9" fillId="3" borderId="3" xfId="20" applyFont="1" applyFill="1" applyBorder="1" applyAlignment="1" applyProtection="1">
      <alignment horizontal="left" vertical="center" wrapText="1"/>
      <protection hidden="1"/>
    </xf>
    <xf numFmtId="0" fontId="9" fillId="3" borderId="4" xfId="20" applyFont="1" applyFill="1" applyBorder="1" applyAlignment="1" applyProtection="1">
      <alignment horizontal="left" vertical="center" wrapText="1"/>
      <protection hidden="1"/>
    </xf>
    <xf numFmtId="0" fontId="9" fillId="0" borderId="2" xfId="20" applyFont="1" applyBorder="1" applyAlignment="1" applyProtection="1">
      <alignment horizontal="left" vertical="top" wrapText="1"/>
      <protection hidden="1"/>
    </xf>
    <xf numFmtId="0" fontId="9" fillId="0" borderId="3" xfId="20" applyFont="1" applyBorder="1" applyAlignment="1" applyProtection="1">
      <alignment horizontal="left" vertical="top" wrapText="1"/>
      <protection hidden="1"/>
    </xf>
    <xf numFmtId="0" fontId="9" fillId="0" borderId="4" xfId="20" applyFont="1" applyBorder="1" applyAlignment="1" applyProtection="1">
      <alignment horizontal="left" vertical="top" wrapText="1"/>
      <protection hidden="1"/>
    </xf>
    <xf numFmtId="0" fontId="9" fillId="3" borderId="2" xfId="20" applyFont="1" applyFill="1" applyBorder="1" applyAlignment="1" applyProtection="1">
      <alignment horizontal="left" vertical="top" wrapText="1"/>
      <protection hidden="1"/>
    </xf>
    <xf numFmtId="0" fontId="9" fillId="3" borderId="3" xfId="20" applyFont="1" applyFill="1" applyBorder="1" applyAlignment="1" applyProtection="1">
      <alignment horizontal="left" vertical="top" wrapText="1"/>
      <protection hidden="1"/>
    </xf>
    <xf numFmtId="0" fontId="9" fillId="3" borderId="4" xfId="20" applyFont="1" applyFill="1" applyBorder="1" applyAlignment="1" applyProtection="1">
      <alignment horizontal="left" vertical="top" wrapText="1"/>
      <protection hidden="1"/>
    </xf>
    <xf numFmtId="0" fontId="8" fillId="3" borderId="5" xfId="20" applyFont="1" applyFill="1" applyBorder="1" applyAlignment="1" applyProtection="1">
      <alignment horizontal="center" vertical="center" wrapText="1"/>
      <protection hidden="1"/>
    </xf>
    <xf numFmtId="0" fontId="5" fillId="3" borderId="6" xfId="20" applyFont="1" applyFill="1" applyBorder="1" applyAlignment="1" applyProtection="1">
      <alignment horizontal="center" vertical="center" wrapText="1"/>
      <protection hidden="1"/>
    </xf>
    <xf numFmtId="0" fontId="5" fillId="3" borderId="7" xfId="20" applyFont="1" applyFill="1" applyBorder="1" applyAlignment="1" applyProtection="1">
      <alignment horizontal="center" vertical="center" wrapText="1"/>
      <protection hidden="1"/>
    </xf>
    <xf numFmtId="0" fontId="3" fillId="2" borderId="8" xfId="20" applyFont="1" applyFill="1" applyBorder="1" applyAlignment="1" applyProtection="1">
      <alignment horizontal="center" vertical="center" wrapText="1"/>
      <protection hidden="1"/>
    </xf>
    <xf numFmtId="0" fontId="9" fillId="0" borderId="9" xfId="20" applyFont="1" applyBorder="1" applyAlignment="1" applyProtection="1">
      <alignment horizontal="center" vertical="center" wrapText="1"/>
      <protection hidden="1"/>
    </xf>
    <xf numFmtId="0" fontId="9" fillId="0" borderId="10" xfId="20" applyFont="1" applyBorder="1" applyAlignment="1" applyProtection="1">
      <alignment horizontal="center" vertical="center" wrapText="1"/>
      <protection hidden="1"/>
    </xf>
    <xf numFmtId="0" fontId="9" fillId="0" borderId="11" xfId="20" applyFont="1" applyBorder="1" applyAlignment="1" applyProtection="1">
      <alignment horizontal="center" vertical="center" wrapText="1"/>
      <protection hidden="1"/>
    </xf>
    <xf numFmtId="0" fontId="9" fillId="0" borderId="12" xfId="20" applyFont="1" applyBorder="1" applyAlignment="1" applyProtection="1">
      <alignment horizontal="center" vertical="center" wrapText="1"/>
      <protection hidden="1"/>
    </xf>
    <xf numFmtId="0" fontId="9" fillId="0" borderId="13" xfId="20" applyFont="1" applyBorder="1" applyAlignment="1" applyProtection="1">
      <alignment horizontal="center" vertical="center" wrapText="1"/>
      <protection hidden="1"/>
    </xf>
    <xf numFmtId="0" fontId="9" fillId="0" borderId="14" xfId="20" applyFont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>
      <alignment horizontal="center" vertical="center" wrapText="1"/>
    </xf>
    <xf numFmtId="0" fontId="7" fillId="3" borderId="5" xfId="20" applyFont="1" applyFill="1" applyBorder="1" applyAlignment="1" applyProtection="1">
      <alignment horizontal="center" vertical="center" wrapText="1"/>
      <protection hidden="1"/>
    </xf>
    <xf numFmtId="0" fontId="7" fillId="3" borderId="6" xfId="20" applyFont="1" applyFill="1" applyBorder="1" applyAlignment="1" applyProtection="1">
      <alignment horizontal="center" vertical="center" wrapText="1"/>
      <protection hidden="1"/>
    </xf>
    <xf numFmtId="0" fontId="9" fillId="0" borderId="5" xfId="20" applyFont="1" applyBorder="1" applyAlignment="1" applyProtection="1">
      <alignment horizontal="left" vertical="center" wrapText="1"/>
      <protection hidden="1"/>
    </xf>
    <xf numFmtId="0" fontId="9" fillId="0" borderId="6" xfId="20" applyFont="1" applyBorder="1" applyAlignment="1" applyProtection="1">
      <alignment horizontal="left" vertical="center" wrapText="1"/>
      <protection hidden="1"/>
    </xf>
    <xf numFmtId="0" fontId="9" fillId="0" borderId="7" xfId="20" applyFont="1" applyBorder="1" applyAlignment="1" applyProtection="1">
      <alignment horizontal="left" vertical="center" wrapText="1"/>
      <protection hidden="1"/>
    </xf>
    <xf numFmtId="0" fontId="16" fillId="0" borderId="9" xfId="0" applyFont="1" applyBorder="1" applyAlignment="1" applyProtection="1">
      <alignment horizontal="center"/>
      <protection hidden="1"/>
    </xf>
    <xf numFmtId="0" fontId="14" fillId="3" borderId="6" xfId="2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8" fillId="3" borderId="2" xfId="20" applyFont="1" applyFill="1" applyBorder="1" applyAlignment="1" applyProtection="1">
      <alignment horizontal="center" vertical="center" wrapText="1"/>
      <protection hidden="1"/>
    </xf>
    <xf numFmtId="0" fontId="5" fillId="3" borderId="3" xfId="20" applyFont="1" applyFill="1" applyBorder="1" applyAlignment="1" applyProtection="1">
      <alignment horizontal="center" vertical="center" wrapText="1"/>
      <protection hidden="1"/>
    </xf>
    <xf numFmtId="0" fontId="5" fillId="3" borderId="4" xfId="20" applyFont="1" applyFill="1" applyBorder="1" applyAlignment="1" applyProtection="1">
      <alignment horizontal="center" vertical="center" wrapText="1"/>
      <protection hidden="1"/>
    </xf>
    <xf numFmtId="0" fontId="13" fillId="2" borderId="15" xfId="2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vertical="center" wrapText="1"/>
    </xf>
    <xf numFmtId="0" fontId="7" fillId="3" borderId="7" xfId="20" applyFont="1" applyFill="1" applyBorder="1" applyAlignment="1" applyProtection="1">
      <alignment horizontal="center" vertical="center" wrapText="1"/>
      <protection hidden="1"/>
    </xf>
    <xf numFmtId="0" fontId="14" fillId="3" borderId="7" xfId="20" applyFont="1" applyFill="1" applyBorder="1" applyAlignment="1" applyProtection="1">
      <alignment horizontal="center" vertical="center" wrapText="1"/>
      <protection hidden="1"/>
    </xf>
    <xf numFmtId="0" fontId="9" fillId="3" borderId="6" xfId="20" applyFont="1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Protection="1"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0" fillId="4" borderId="7" xfId="0" applyFill="1" applyBorder="1" applyProtection="1"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5" xfId="0" applyFont="1" applyFill="1" applyBorder="1" applyProtection="1">
      <protection hidden="1"/>
    </xf>
    <xf numFmtId="0" fontId="9" fillId="0" borderId="6" xfId="0" applyFont="1" applyFill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9" fillId="0" borderId="6" xfId="0" applyFont="1" applyBorder="1" applyAlignment="1" applyProtection="1">
      <alignment horizontal="left" vertical="top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24" fillId="3" borderId="6" xfId="2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2" fillId="3" borderId="2" xfId="20" applyFont="1" applyFill="1" applyBorder="1" applyAlignment="1" applyProtection="1">
      <alignment horizontal="center" vertical="center" wrapText="1"/>
      <protection hidden="1"/>
    </xf>
    <xf numFmtId="0" fontId="2" fillId="3" borderId="3" xfId="20" applyFont="1" applyFill="1" applyBorder="1" applyAlignment="1" applyProtection="1">
      <alignment horizontal="center" vertical="center" wrapText="1"/>
      <protection hidden="1"/>
    </xf>
    <xf numFmtId="0" fontId="2" fillId="3" borderId="4" xfId="2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>
      <alignment horizontal="center" vertical="center" wrapText="1"/>
    </xf>
    <xf numFmtId="0" fontId="3" fillId="2" borderId="15" xfId="20" applyFont="1" applyFill="1" applyBorder="1" applyAlignment="1" applyProtection="1">
      <alignment horizontal="center" vertical="center" wrapText="1"/>
      <protection hidden="1"/>
    </xf>
    <xf numFmtId="0" fontId="3" fillId="5" borderId="15" xfId="20" applyFont="1" applyFill="1" applyBorder="1" applyAlignment="1" applyProtection="1">
      <alignment horizontal="center" vertical="center" wrapText="1"/>
      <protection hidden="1"/>
    </xf>
    <xf numFmtId="0" fontId="16" fillId="0" borderId="33" xfId="0" applyFont="1" applyFill="1" applyBorder="1" applyAlignment="1" applyProtection="1">
      <alignment horizontal="center" vertical="center"/>
      <protection hidden="1"/>
    </xf>
    <xf numFmtId="0" fontId="3" fillId="2" borderId="33" xfId="20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25" fillId="3" borderId="5" xfId="20" applyFont="1" applyFill="1" applyBorder="1" applyAlignment="1" applyProtection="1">
      <alignment vertical="center" wrapText="1"/>
      <protection hidden="1"/>
    </xf>
    <xf numFmtId="0" fontId="25" fillId="3" borderId="6" xfId="20" applyFont="1" applyFill="1" applyBorder="1" applyAlignment="1" applyProtection="1">
      <alignment vertical="center" wrapText="1"/>
      <protection hidden="1"/>
    </xf>
    <xf numFmtId="0" fontId="25" fillId="3" borderId="5" xfId="20" applyFont="1" applyFill="1" applyBorder="1" applyAlignment="1" applyProtection="1">
      <alignment horizontal="center" vertical="center" wrapText="1"/>
      <protection hidden="1"/>
    </xf>
    <xf numFmtId="0" fontId="25" fillId="3" borderId="6" xfId="20" applyFont="1" applyFill="1" applyBorder="1" applyAlignment="1" applyProtection="1">
      <alignment horizontal="center" vertical="center" wrapText="1"/>
      <protection hidden="1"/>
    </xf>
    <xf numFmtId="0" fontId="25" fillId="3" borderId="7" xfId="2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0" fontId="16" fillId="0" borderId="27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9" fillId="0" borderId="16" xfId="20" applyFont="1" applyBorder="1" applyAlignment="1" applyProtection="1">
      <alignment horizontal="center" vertical="center" wrapText="1"/>
      <protection hidden="1"/>
    </xf>
    <xf numFmtId="0" fontId="9" fillId="0" borderId="22" xfId="20" applyFont="1" applyBorder="1" applyAlignment="1" applyProtection="1">
      <alignment horizontal="center" vertical="center" wrapText="1"/>
      <protection hidden="1"/>
    </xf>
    <xf numFmtId="0" fontId="9" fillId="0" borderId="17" xfId="20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0" fontId="16" fillId="0" borderId="20" xfId="0" applyFont="1" applyFill="1" applyBorder="1" applyAlignment="1" applyProtection="1">
      <alignment horizontal="center"/>
      <protection hidden="1"/>
    </xf>
    <xf numFmtId="0" fontId="9" fillId="6" borderId="10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2" xfId="0" applyFont="1" applyFill="1" applyBorder="1" applyAlignment="1" applyProtection="1">
      <alignment horizontal="center" vertical="center"/>
      <protection hidden="1"/>
    </xf>
    <xf numFmtId="0" fontId="9" fillId="6" borderId="13" xfId="0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14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0" fontId="9" fillId="6" borderId="38" xfId="0" applyFont="1" applyFill="1" applyBorder="1" applyAlignment="1" applyProtection="1">
      <alignment horizontal="center" vertical="center"/>
      <protection hidden="1"/>
    </xf>
    <xf numFmtId="0" fontId="9" fillId="6" borderId="39" xfId="0" applyFont="1" applyFill="1" applyBorder="1" applyAlignment="1" applyProtection="1">
      <alignment horizontal="center" vertical="center"/>
      <protection hidden="1"/>
    </xf>
    <xf numFmtId="0" fontId="9" fillId="6" borderId="40" xfId="0" applyFont="1" applyFill="1" applyBorder="1" applyAlignment="1" applyProtection="1">
      <alignment horizontal="center" vertical="center"/>
      <protection hidden="1"/>
    </xf>
    <xf numFmtId="0" fontId="9" fillId="6" borderId="41" xfId="0" applyFont="1" applyFill="1" applyBorder="1" applyAlignment="1" applyProtection="1">
      <alignment horizontal="center" vertical="center"/>
      <protection hidden="1"/>
    </xf>
    <xf numFmtId="0" fontId="9" fillId="6" borderId="42" xfId="0" applyFont="1" applyFill="1" applyBorder="1" applyAlignment="1" applyProtection="1">
      <alignment horizontal="center" vertical="center"/>
      <protection hidden="1"/>
    </xf>
    <xf numFmtId="0" fontId="9" fillId="6" borderId="43" xfId="0" applyFont="1" applyFill="1" applyBorder="1" applyAlignment="1" applyProtection="1">
      <alignment horizontal="center" vertical="center"/>
      <protection hidden="1"/>
    </xf>
    <xf numFmtId="0" fontId="9" fillId="6" borderId="38" xfId="20" applyFont="1" applyFill="1" applyBorder="1" applyAlignment="1" applyProtection="1">
      <alignment horizontal="center" vertical="center" wrapText="1"/>
      <protection hidden="1"/>
    </xf>
    <xf numFmtId="0" fontId="9" fillId="6" borderId="41" xfId="20" applyFont="1" applyFill="1" applyBorder="1" applyAlignment="1" applyProtection="1">
      <alignment horizontal="center" vertical="center" wrapText="1"/>
      <protection hidden="1"/>
    </xf>
    <xf numFmtId="0" fontId="9" fillId="6" borderId="43" xfId="20" applyFont="1" applyFill="1" applyBorder="1" applyAlignment="1" applyProtection="1">
      <alignment horizontal="center" vertical="center" wrapText="1"/>
      <protection hidden="1"/>
    </xf>
    <xf numFmtId="0" fontId="16" fillId="6" borderId="44" xfId="0" applyFont="1" applyFill="1" applyBorder="1" applyAlignment="1" applyProtection="1">
      <alignment horizontal="center"/>
      <protection hidden="1"/>
    </xf>
    <xf numFmtId="0" fontId="16" fillId="6" borderId="38" xfId="0" applyFont="1" applyFill="1" applyBorder="1" applyAlignment="1" applyProtection="1">
      <alignment horizontal="center"/>
      <protection hidden="1"/>
    </xf>
    <xf numFmtId="0" fontId="16" fillId="6" borderId="45" xfId="0" applyFont="1" applyFill="1" applyBorder="1" applyAlignment="1" applyProtection="1">
      <alignment horizontal="center"/>
      <protection hidden="1"/>
    </xf>
    <xf numFmtId="0" fontId="16" fillId="6" borderId="41" xfId="0" applyFont="1" applyFill="1" applyBorder="1" applyAlignment="1" applyProtection="1">
      <alignment horizontal="center"/>
      <protection hidden="1"/>
    </xf>
    <xf numFmtId="0" fontId="16" fillId="6" borderId="6" xfId="0" applyFont="1" applyFill="1" applyBorder="1" applyAlignment="1" applyProtection="1">
      <alignment horizontal="center"/>
      <protection hidden="1"/>
    </xf>
    <xf numFmtId="0" fontId="16" fillId="6" borderId="42" xfId="0" applyFont="1" applyFill="1" applyBorder="1" applyAlignment="1" applyProtection="1">
      <alignment horizont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 wrapText="1"/>
      <protection hidden="1"/>
    </xf>
    <xf numFmtId="0" fontId="6" fillId="2" borderId="5" xfId="2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4" fontId="5" fillId="0" borderId="44" xfId="20" applyNumberFormat="1" applyFont="1" applyBorder="1" applyAlignment="1" applyProtection="1">
      <alignment horizontal="center" vertical="center" wrapText="1"/>
      <protection/>
    </xf>
    <xf numFmtId="164" fontId="5" fillId="0" borderId="46" xfId="20" applyNumberFormat="1" applyFont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164" fontId="5" fillId="0" borderId="47" xfId="20" applyNumberFormat="1" applyFont="1" applyBorder="1" applyAlignment="1" applyProtection="1">
      <alignment horizontal="center" vertical="center" wrapText="1"/>
      <protection/>
    </xf>
    <xf numFmtId="164" fontId="5" fillId="0" borderId="48" xfId="20" applyNumberFormat="1" applyFont="1" applyBorder="1" applyAlignment="1" applyProtection="1">
      <alignment horizontal="center" vertical="center" wrapText="1"/>
      <protection/>
    </xf>
    <xf numFmtId="0" fontId="14" fillId="3" borderId="7" xfId="0" applyFont="1" applyFill="1" applyBorder="1" applyAlignment="1" applyProtection="1">
      <alignment horizontal="center" vertical="center" wrapText="1"/>
      <protection/>
    </xf>
    <xf numFmtId="164" fontId="2" fillId="0" borderId="44" xfId="20" applyNumberFormat="1" applyFont="1" applyBorder="1" applyAlignment="1" applyProtection="1">
      <alignment horizontal="center" vertical="center" wrapText="1"/>
      <protection/>
    </xf>
    <xf numFmtId="164" fontId="2" fillId="0" borderId="46" xfId="20" applyNumberFormat="1" applyFont="1" applyBorder="1" applyAlignment="1" applyProtection="1">
      <alignment horizontal="center" vertical="center" wrapText="1"/>
      <protection/>
    </xf>
    <xf numFmtId="0" fontId="14" fillId="3" borderId="6" xfId="0" applyFont="1" applyFill="1" applyBorder="1" applyAlignment="1" applyProtection="1">
      <alignment horizontal="center" vertical="center" wrapText="1"/>
      <protection/>
    </xf>
    <xf numFmtId="0" fontId="9" fillId="0" borderId="7" xfId="0" applyFont="1" applyBorder="1" applyProtection="1">
      <protection/>
    </xf>
    <xf numFmtId="164" fontId="2" fillId="0" borderId="48" xfId="20" applyNumberFormat="1" applyFont="1" applyBorder="1" applyAlignment="1" applyProtection="1">
      <alignment horizontal="center" vertical="center" wrapText="1"/>
      <protection/>
    </xf>
    <xf numFmtId="164" fontId="5" fillId="0" borderId="45" xfId="20" applyNumberFormat="1" applyFont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164" fontId="5" fillId="0" borderId="44" xfId="20" applyNumberFormat="1" applyFont="1" applyFill="1" applyBorder="1" applyAlignment="1" applyProtection="1">
      <alignment horizontal="center" vertical="center" wrapText="1"/>
      <protection/>
    </xf>
    <xf numFmtId="164" fontId="5" fillId="0" borderId="46" xfId="20" applyNumberFormat="1" applyFont="1" applyFill="1" applyBorder="1" applyAlignment="1" applyProtection="1">
      <alignment horizontal="center" vertical="center" wrapText="1"/>
      <protection/>
    </xf>
    <xf numFmtId="164" fontId="5" fillId="0" borderId="48" xfId="20" applyNumberFormat="1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5" fillId="0" borderId="45" xfId="20" applyNumberFormat="1" applyFont="1" applyFill="1" applyBorder="1" applyAlignment="1" applyProtection="1">
      <alignment horizontal="center" vertical="center" wrapText="1"/>
      <protection/>
    </xf>
    <xf numFmtId="164" fontId="5" fillId="0" borderId="47" xfId="20" applyNumberFormat="1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4" fillId="0" borderId="50" xfId="0" applyFont="1" applyBorder="1" applyAlignment="1">
      <alignment vertical="center" wrapText="1"/>
    </xf>
    <xf numFmtId="0" fontId="15" fillId="3" borderId="0" xfId="0" applyFont="1" applyFill="1" applyBorder="1" applyAlignment="1" applyProtection="1">
      <alignment vertical="center" wrapText="1"/>
      <protection/>
    </xf>
    <xf numFmtId="0" fontId="15" fillId="3" borderId="15" xfId="0" applyFont="1" applyFill="1" applyBorder="1" applyAlignment="1" applyProtection="1">
      <alignment vertical="center" wrapText="1"/>
      <protection/>
    </xf>
    <xf numFmtId="0" fontId="15" fillId="3" borderId="1" xfId="0" applyFont="1" applyFill="1" applyBorder="1" applyAlignment="1" applyProtection="1">
      <alignment vertical="center" wrapText="1"/>
      <protection/>
    </xf>
    <xf numFmtId="0" fontId="4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38" xfId="20" applyFont="1" applyFill="1" applyBorder="1" applyAlignment="1" applyProtection="1">
      <alignment horizontal="center" vertical="center" wrapText="1"/>
      <protection locked="0"/>
    </xf>
    <xf numFmtId="0" fontId="9" fillId="7" borderId="39" xfId="20" applyFont="1" applyFill="1" applyBorder="1" applyAlignment="1" applyProtection="1">
      <alignment horizontal="center" vertical="center" wrapText="1"/>
      <protection locked="0"/>
    </xf>
    <xf numFmtId="0" fontId="9" fillId="7" borderId="51" xfId="20" applyFont="1" applyFill="1" applyBorder="1" applyAlignment="1" applyProtection="1">
      <alignment horizontal="center" vertical="center" wrapText="1"/>
      <protection locked="0"/>
    </xf>
    <xf numFmtId="0" fontId="9" fillId="7" borderId="44" xfId="20" applyFont="1" applyFill="1" applyBorder="1" applyAlignment="1" applyProtection="1">
      <alignment horizontal="center" vertical="center" wrapText="1"/>
      <protection locked="0"/>
    </xf>
    <xf numFmtId="0" fontId="9" fillId="7" borderId="46" xfId="20" applyFont="1" applyFill="1" applyBorder="1" applyAlignment="1" applyProtection="1">
      <alignment horizontal="center" vertical="center" wrapText="1"/>
      <protection locked="0"/>
    </xf>
    <xf numFmtId="0" fontId="9" fillId="7" borderId="48" xfId="20" applyFont="1" applyFill="1" applyBorder="1" applyAlignment="1" applyProtection="1">
      <alignment horizontal="center" vertical="center" wrapText="1"/>
      <protection locked="0"/>
    </xf>
    <xf numFmtId="0" fontId="9" fillId="7" borderId="47" xfId="20" applyFont="1" applyFill="1" applyBorder="1" applyAlignment="1" applyProtection="1">
      <alignment horizontal="center" vertical="center" wrapText="1"/>
      <protection locked="0"/>
    </xf>
    <xf numFmtId="0" fontId="17" fillId="7" borderId="44" xfId="20" applyFont="1" applyFill="1" applyBorder="1" applyAlignment="1" applyProtection="1">
      <alignment horizontal="center" vertical="center" wrapText="1"/>
      <protection locked="0"/>
    </xf>
    <xf numFmtId="0" fontId="17" fillId="7" borderId="46" xfId="20" applyFont="1" applyFill="1" applyBorder="1" applyAlignment="1" applyProtection="1">
      <alignment horizontal="center" vertical="center" wrapText="1"/>
      <protection locked="0"/>
    </xf>
    <xf numFmtId="0" fontId="17" fillId="7" borderId="48" xfId="20" applyFont="1" applyFill="1" applyBorder="1" applyAlignment="1" applyProtection="1">
      <alignment horizontal="center" vertical="center" wrapText="1"/>
      <protection locked="0"/>
    </xf>
    <xf numFmtId="0" fontId="9" fillId="7" borderId="45" xfId="20" applyFont="1" applyFill="1" applyBorder="1" applyAlignment="1" applyProtection="1">
      <alignment horizontal="center" vertical="center" wrapText="1"/>
      <protection locked="0"/>
    </xf>
    <xf numFmtId="0" fontId="4" fillId="7" borderId="44" xfId="0" applyFont="1" applyFill="1" applyBorder="1" applyAlignment="1" applyProtection="1">
      <alignment horizontal="center" vertical="center" wrapText="1"/>
      <protection locked="0"/>
    </xf>
    <xf numFmtId="0" fontId="4" fillId="7" borderId="46" xfId="0" applyFont="1" applyFill="1" applyBorder="1" applyAlignment="1" applyProtection="1">
      <alignment horizontal="center" vertical="center" wrapText="1"/>
      <protection locked="0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0" fontId="4" fillId="7" borderId="45" xfId="0" applyFont="1" applyFill="1" applyBorder="1" applyAlignment="1" applyProtection="1">
      <alignment horizontal="center" vertical="center" wrapText="1"/>
      <protection locked="0"/>
    </xf>
    <xf numFmtId="0" fontId="4" fillId="7" borderId="47" xfId="0" applyFont="1" applyFill="1" applyBorder="1" applyAlignment="1" applyProtection="1">
      <alignment horizontal="center" vertical="center" wrapText="1"/>
      <protection locked="0"/>
    </xf>
    <xf numFmtId="0" fontId="4" fillId="7" borderId="38" xfId="0" applyFont="1" applyFill="1" applyBorder="1" applyAlignment="1" applyProtection="1">
      <alignment horizontal="center" vertical="center" wrapText="1"/>
      <protection locked="0"/>
    </xf>
    <xf numFmtId="0" fontId="4" fillId="7" borderId="39" xfId="0" applyFont="1" applyFill="1" applyBorder="1" applyAlignment="1" applyProtection="1">
      <alignment horizontal="center" vertical="center" wrapText="1"/>
      <protection locked="0"/>
    </xf>
    <xf numFmtId="0" fontId="4" fillId="7" borderId="40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right"/>
      <protection hidden="1"/>
    </xf>
    <xf numFmtId="0" fontId="27" fillId="8" borderId="0" xfId="21" applyFill="1" applyBorder="1" applyAlignment="1" applyProtection="1">
      <alignment horizontal="right"/>
      <protection hidden="1"/>
    </xf>
    <xf numFmtId="0" fontId="27" fillId="0" borderId="0" xfId="21" applyAlignment="1" applyProtection="1">
      <alignment horizontal="right"/>
      <protection hidden="1"/>
    </xf>
    <xf numFmtId="0" fontId="27" fillId="8" borderId="0" xfId="2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center" vertical="center" wrapText="1"/>
      <protection/>
    </xf>
    <xf numFmtId="0" fontId="24" fillId="3" borderId="5" xfId="20" applyFont="1" applyFill="1" applyBorder="1" applyAlignment="1" applyProtection="1">
      <alignment horizontal="center" vertical="center" wrapText="1"/>
      <protection hidden="1"/>
    </xf>
    <xf numFmtId="0" fontId="24" fillId="3" borderId="6" xfId="20" applyFont="1" applyFill="1" applyBorder="1" applyAlignment="1" applyProtection="1">
      <alignment horizontal="center" vertical="center" wrapText="1"/>
      <protection hidden="1"/>
    </xf>
    <xf numFmtId="0" fontId="24" fillId="3" borderId="7" xfId="20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0" fontId="15" fillId="3" borderId="33" xfId="0" applyFont="1" applyFill="1" applyBorder="1" applyAlignment="1" applyProtection="1">
      <alignment horizontal="center" vertical="center" wrapText="1"/>
      <protection/>
    </xf>
    <xf numFmtId="0" fontId="24" fillId="0" borderId="0" xfId="20" applyFont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 wrapText="1"/>
      <protection hidden="1"/>
    </xf>
    <xf numFmtId="0" fontId="15" fillId="8" borderId="50" xfId="0" applyFont="1" applyFill="1" applyBorder="1" applyAlignment="1" applyProtection="1">
      <alignment horizontal="center" vertical="center" wrapText="1"/>
      <protection hidden="1"/>
    </xf>
    <xf numFmtId="0" fontId="14" fillId="0" borderId="5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3" borderId="5" xfId="20" applyFont="1" applyFill="1" applyBorder="1" applyAlignment="1" applyProtection="1">
      <alignment horizontal="center" vertical="center" wrapText="1"/>
      <protection hidden="1"/>
    </xf>
    <xf numFmtId="0" fontId="7" fillId="3" borderId="6" xfId="2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4" fillId="3" borderId="6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wrapText="1"/>
      <protection hidden="1"/>
    </xf>
    <xf numFmtId="0" fontId="23" fillId="3" borderId="15" xfId="0" applyFont="1" applyFill="1" applyBorder="1" applyAlignment="1" applyProtection="1">
      <alignment horizontal="center" vertical="center" wrapText="1"/>
      <protection/>
    </xf>
    <xf numFmtId="0" fontId="23" fillId="3" borderId="1" xfId="0" applyFont="1" applyFill="1" applyBorder="1" applyAlignment="1" applyProtection="1">
      <alignment horizontal="center" vertical="center" wrapText="1"/>
      <protection/>
    </xf>
    <xf numFmtId="0" fontId="23" fillId="3" borderId="8" xfId="0" applyFont="1" applyFill="1" applyBorder="1" applyAlignment="1" applyProtection="1">
      <alignment horizontal="center" vertical="center" wrapText="1"/>
      <protection/>
    </xf>
    <xf numFmtId="0" fontId="23" fillId="3" borderId="33" xfId="0" applyFont="1" applyFill="1" applyBorder="1" applyAlignment="1" applyProtection="1">
      <alignment horizontal="center" vertical="center" wrapText="1"/>
      <protection/>
    </xf>
    <xf numFmtId="0" fontId="24" fillId="0" borderId="5" xfId="20" applyFont="1" applyBorder="1" applyAlignment="1" applyProtection="1">
      <alignment horizontal="center" vertical="center" wrapText="1"/>
      <protection hidden="1"/>
    </xf>
    <xf numFmtId="0" fontId="24" fillId="0" borderId="6" xfId="20" applyFont="1" applyBorder="1" applyAlignment="1" applyProtection="1">
      <alignment horizontal="center" vertical="center" wrapText="1"/>
      <protection hidden="1"/>
    </xf>
    <xf numFmtId="0" fontId="24" fillId="0" borderId="7" xfId="2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24" fillId="0" borderId="6" xfId="0" applyFont="1" applyBorder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 applyProtection="1">
      <alignment horizontal="center" vertical="center" wrapText="1"/>
      <protection hidden="1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4" fillId="0" borderId="5" xfId="0" applyFont="1" applyFill="1" applyBorder="1" applyAlignment="1" applyProtection="1">
      <alignment horizontal="center" vertical="center"/>
      <protection hidden="1"/>
    </xf>
    <xf numFmtId="0" fontId="24" fillId="0" borderId="6" xfId="0" applyFont="1" applyFill="1" applyBorder="1" applyAlignment="1" applyProtection="1">
      <alignment horizontal="center" vertical="center"/>
      <protection hidden="1"/>
    </xf>
    <xf numFmtId="0" fontId="24" fillId="0" borderId="7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Гиперссылка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12</xdr:row>
      <xdr:rowOff>209550</xdr:rowOff>
    </xdr:from>
    <xdr:to>
      <xdr:col>1</xdr:col>
      <xdr:colOff>923925</xdr:colOff>
      <xdr:row>17</xdr:row>
      <xdr:rowOff>85725</xdr:rowOff>
    </xdr:to>
    <xdr:pic>
      <xdr:nvPicPr>
        <xdr:cNvPr id="2" name="Рисунок 1" descr="75ee31e47edd11e694275404a6912feb_75ee31e57edd11e694275404a6912feb.310x3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295775"/>
          <a:ext cx="904875" cy="9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152400</xdr:rowOff>
    </xdr:from>
    <xdr:to>
      <xdr:col>1</xdr:col>
      <xdr:colOff>847725</xdr:colOff>
      <xdr:row>29</xdr:row>
      <xdr:rowOff>95250</xdr:rowOff>
    </xdr:to>
    <xdr:pic>
      <xdr:nvPicPr>
        <xdr:cNvPr id="3" name="Рисунок 2" descr="casein_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6496050"/>
          <a:ext cx="781050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</xdr:colOff>
      <xdr:row>30</xdr:row>
      <xdr:rowOff>57150</xdr:rowOff>
    </xdr:from>
    <xdr:to>
      <xdr:col>1</xdr:col>
      <xdr:colOff>866775</xdr:colOff>
      <xdr:row>35</xdr:row>
      <xdr:rowOff>133350</xdr:rowOff>
    </xdr:to>
    <xdr:pic>
      <xdr:nvPicPr>
        <xdr:cNvPr id="4" name="Рисунок 3" descr="whey_b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7762875"/>
          <a:ext cx="790575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190500</xdr:rowOff>
    </xdr:from>
    <xdr:to>
      <xdr:col>1</xdr:col>
      <xdr:colOff>866775</xdr:colOff>
      <xdr:row>47</xdr:row>
      <xdr:rowOff>171450</xdr:rowOff>
    </xdr:to>
    <xdr:pic>
      <xdr:nvPicPr>
        <xdr:cNvPr id="6" name="Рисунок 5" descr="mass_b_0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10067925"/>
          <a:ext cx="790575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28575</xdr:rowOff>
    </xdr:from>
    <xdr:to>
      <xdr:col>2</xdr:col>
      <xdr:colOff>19050</xdr:colOff>
      <xdr:row>53</xdr:row>
      <xdr:rowOff>57150</xdr:rowOff>
    </xdr:to>
    <xdr:pic>
      <xdr:nvPicPr>
        <xdr:cNvPr id="7" name="Рисунок 6" descr="mass_xl_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" y="10915650"/>
          <a:ext cx="942975" cy="145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123825</xdr:rowOff>
    </xdr:from>
    <xdr:to>
      <xdr:col>1</xdr:col>
      <xdr:colOff>876300</xdr:colOff>
      <xdr:row>64</xdr:row>
      <xdr:rowOff>9525</xdr:rowOff>
    </xdr:to>
    <xdr:pic>
      <xdr:nvPicPr>
        <xdr:cNvPr id="8" name="Рисунок 7" descr="bcaa_0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3450" y="13439775"/>
          <a:ext cx="742950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64</xdr:row>
      <xdr:rowOff>66675</xdr:rowOff>
    </xdr:from>
    <xdr:to>
      <xdr:col>1</xdr:col>
      <xdr:colOff>819150</xdr:colOff>
      <xdr:row>69</xdr:row>
      <xdr:rowOff>19050</xdr:rowOff>
    </xdr:to>
    <xdr:pic>
      <xdr:nvPicPr>
        <xdr:cNvPr id="9" name="Рисунок 8" descr="crea_m_0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14601825"/>
          <a:ext cx="685800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1657350</xdr:colOff>
      <xdr:row>10</xdr:row>
      <xdr:rowOff>66675</xdr:rowOff>
    </xdr:from>
    <xdr:to>
      <xdr:col>3</xdr:col>
      <xdr:colOff>514350</xdr:colOff>
      <xdr:row>10</xdr:row>
      <xdr:rowOff>847725</xdr:rowOff>
    </xdr:to>
    <xdr:pic>
      <xdr:nvPicPr>
        <xdr:cNvPr id="10" name="Изображение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3390900" y="2638425"/>
          <a:ext cx="11811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333375</xdr:colOff>
      <xdr:row>10</xdr:row>
      <xdr:rowOff>57150</xdr:rowOff>
    </xdr:from>
    <xdr:to>
      <xdr:col>2</xdr:col>
      <xdr:colOff>628650</xdr:colOff>
      <xdr:row>11</xdr:row>
      <xdr:rowOff>66675</xdr:rowOff>
    </xdr:to>
    <xdr:pic>
      <xdr:nvPicPr>
        <xdr:cNvPr id="12" name="Рисунок 11" descr="banki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2628900"/>
          <a:ext cx="2028825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72</xdr:row>
      <xdr:rowOff>38100</xdr:rowOff>
    </xdr:from>
    <xdr:to>
      <xdr:col>1</xdr:col>
      <xdr:colOff>866775</xdr:colOff>
      <xdr:row>76</xdr:row>
      <xdr:rowOff>171450</xdr:rowOff>
    </xdr:to>
    <xdr:pic>
      <xdr:nvPicPr>
        <xdr:cNvPr id="14" name="Рисунок 13" descr="5d3643b2f1b711e7944d5404a6912feb_5d3643b3f1b711e7944d5404a6912feb.310x3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16354425"/>
          <a:ext cx="82867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55</xdr:row>
      <xdr:rowOff>47625</xdr:rowOff>
    </xdr:from>
    <xdr:to>
      <xdr:col>1</xdr:col>
      <xdr:colOff>847725</xdr:colOff>
      <xdr:row>58</xdr:row>
      <xdr:rowOff>142875</xdr:rowOff>
    </xdr:to>
    <xdr:pic>
      <xdr:nvPicPr>
        <xdr:cNvPr id="16" name="Рисунок 15" descr="87314_380x380_fc3ed51f153b6c749097104de8d9385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0" y="12782550"/>
          <a:ext cx="69532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161925</xdr:colOff>
      <xdr:row>77</xdr:row>
      <xdr:rowOff>19050</xdr:rowOff>
    </xdr:from>
    <xdr:to>
      <xdr:col>1</xdr:col>
      <xdr:colOff>828675</xdr:colOff>
      <xdr:row>79</xdr:row>
      <xdr:rowOff>171450</xdr:rowOff>
    </xdr:to>
    <xdr:pic>
      <xdr:nvPicPr>
        <xdr:cNvPr id="17" name="Рисунок 16" descr="271m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7345025"/>
          <a:ext cx="6667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257175</xdr:colOff>
      <xdr:row>80</xdr:row>
      <xdr:rowOff>28575</xdr:rowOff>
    </xdr:from>
    <xdr:to>
      <xdr:col>1</xdr:col>
      <xdr:colOff>695325</xdr:colOff>
      <xdr:row>81</xdr:row>
      <xdr:rowOff>314325</xdr:rowOff>
    </xdr:to>
    <xdr:pic>
      <xdr:nvPicPr>
        <xdr:cNvPr id="18" name="Рисунок 17" descr="burner_186g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57275" y="17983200"/>
          <a:ext cx="43815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82</xdr:row>
      <xdr:rowOff>47625</xdr:rowOff>
    </xdr:from>
    <xdr:to>
      <xdr:col>1</xdr:col>
      <xdr:colOff>895350</xdr:colOff>
      <xdr:row>85</xdr:row>
      <xdr:rowOff>161925</xdr:rowOff>
    </xdr:to>
    <xdr:pic>
      <xdr:nvPicPr>
        <xdr:cNvPr id="19" name="Рисунок 18" descr="46779_1_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6775" y="18630900"/>
          <a:ext cx="8286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2</xdr:col>
      <xdr:colOff>495300</xdr:colOff>
      <xdr:row>0</xdr:row>
      <xdr:rowOff>47625</xdr:rowOff>
    </xdr:to>
    <xdr:pic>
      <xdr:nvPicPr>
        <xdr:cNvPr id="20" name="Рисунок 19" descr="banki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47625"/>
          <a:ext cx="203835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219075</xdr:rowOff>
    </xdr:from>
    <xdr:to>
      <xdr:col>1</xdr:col>
      <xdr:colOff>933450</xdr:colOff>
      <xdr:row>23</xdr:row>
      <xdr:rowOff>66675</xdr:rowOff>
    </xdr:to>
    <xdr:pic>
      <xdr:nvPicPr>
        <xdr:cNvPr id="21" name="Рисунок 20" descr="Без названия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6775" y="5562600"/>
          <a:ext cx="86677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36</xdr:row>
      <xdr:rowOff>38100</xdr:rowOff>
    </xdr:from>
    <xdr:to>
      <xdr:col>1</xdr:col>
      <xdr:colOff>819150</xdr:colOff>
      <xdr:row>41</xdr:row>
      <xdr:rowOff>114300</xdr:rowOff>
    </xdr:to>
    <xdr:pic>
      <xdr:nvPicPr>
        <xdr:cNvPr id="22" name="Рисунок 21" descr="images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5350" y="8915400"/>
          <a:ext cx="72390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</xdr:colOff>
      <xdr:row>88</xdr:row>
      <xdr:rowOff>19050</xdr:rowOff>
    </xdr:from>
    <xdr:to>
      <xdr:col>1</xdr:col>
      <xdr:colOff>762000</xdr:colOff>
      <xdr:row>88</xdr:row>
      <xdr:rowOff>666750</xdr:rowOff>
    </xdr:to>
    <xdr:pic>
      <xdr:nvPicPr>
        <xdr:cNvPr id="23" name="Рисунок 22" descr="45404_1_i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04875" y="20231100"/>
          <a:ext cx="6572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9525</xdr:rowOff>
    </xdr:from>
    <xdr:to>
      <xdr:col>2</xdr:col>
      <xdr:colOff>504825</xdr:colOff>
      <xdr:row>9</xdr:row>
      <xdr:rowOff>161925</xdr:rowOff>
    </xdr:to>
    <xdr:pic>
      <xdr:nvPicPr>
        <xdr:cNvPr id="24" name="Picture 6" descr="торс ВЫБОР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133350" y="695325"/>
          <a:ext cx="2105025" cy="1847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baza-dv.ru/" TargetMode="External" /><Relationship Id="rId2" Type="http://schemas.openxmlformats.org/officeDocument/2006/relationships/hyperlink" Target="mailto:sale@sportbaza-dv.ru" TargetMode="External" /><Relationship Id="rId3" Type="http://schemas.openxmlformats.org/officeDocument/2006/relationships/hyperlink" Target="http://instagram.com/sportbaza_dv" TargetMode="External" /><Relationship Id="rId4" Type="http://schemas.openxmlformats.org/officeDocument/2006/relationships/hyperlink" Target="http://vk.com/sportbaza_dv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tabSelected="1" workbookViewId="0" topLeftCell="A1">
      <pane ySplit="1" topLeftCell="A10" activePane="bottomLeft" state="frozen"/>
      <selection pane="bottomLeft" activeCell="D91" sqref="D91"/>
    </sheetView>
  </sheetViews>
  <sheetFormatPr defaultColWidth="8.8515625" defaultRowHeight="15"/>
  <cols>
    <col min="1" max="1" width="12.00390625" style="37" customWidth="1"/>
    <col min="2" max="2" width="14.00390625" style="3" customWidth="1"/>
    <col min="3" max="3" width="34.8515625" style="3" customWidth="1"/>
    <col min="4" max="4" width="12.28125" style="3" customWidth="1"/>
    <col min="5" max="5" width="7.28125" style="3" customWidth="1"/>
    <col min="6" max="6" width="7.421875" style="3" customWidth="1"/>
    <col min="7" max="7" width="6.7109375" style="3" customWidth="1"/>
    <col min="8" max="8" width="7.421875" style="3" customWidth="1"/>
    <col min="9" max="9" width="8.00390625" style="3" customWidth="1"/>
    <col min="10" max="10" width="8.8515625" style="3" customWidth="1"/>
    <col min="11" max="11" width="8.8515625" style="23" customWidth="1"/>
    <col min="12" max="12" width="8.8515625" style="3" customWidth="1"/>
    <col min="13" max="18" width="6.8515625" style="1" customWidth="1"/>
  </cols>
  <sheetData>
    <row r="1" spans="1:18" ht="54" customHeight="1" thickBot="1">
      <c r="A1" s="36" t="s">
        <v>6</v>
      </c>
      <c r="B1" s="2" t="s">
        <v>7</v>
      </c>
      <c r="C1" s="2" t="s">
        <v>1</v>
      </c>
      <c r="D1" s="16" t="s">
        <v>100</v>
      </c>
      <c r="E1" s="88" t="s">
        <v>114</v>
      </c>
      <c r="F1" s="2" t="s">
        <v>115</v>
      </c>
      <c r="G1" s="91" t="s">
        <v>116</v>
      </c>
      <c r="H1" s="16" t="s">
        <v>117</v>
      </c>
      <c r="I1" s="16" t="s">
        <v>118</v>
      </c>
      <c r="J1" s="16" t="s">
        <v>119</v>
      </c>
      <c r="K1" s="16" t="s">
        <v>112</v>
      </c>
      <c r="L1" s="139" t="s">
        <v>0</v>
      </c>
      <c r="M1" s="89" t="s">
        <v>113</v>
      </c>
      <c r="N1" s="138">
        <f>H13*K13+K14*H14+K15*H15+K16*H16+K17*H17+K18*H18+K19*H19+K20*H20+K21*H21+K22*H22+K23*H23+K24*H24+K25*H25+K26*H26+K27*H27+K28*H28+K29*H29+K30*H30+K31*H31+K32*H32+K33*H33+K34*H34+K35*H35+K36*H36+K37*H37+K38*H38+K39*H39+K40*H40+K41*H41+K42*H42+K43*H43+K44*H44+K45*H45+K46*H46+K47*H47+K48*H48+K49*H49+H50*K50+K51*H51+K52*H52+K53*H53+K54*H54+K55*H55+K56*H56+K57*H57+H58*K58+K59*H59+K60*H60+K61*H61+K62*H62+K63*H63+K64*H64+K65*H65+K66*H66+K67*H67+K68*H68+K69*H69+K70*H70+K71*H71+K72*H72+K73*H73+K74*H74+K75*H75+K76*H76+K77*H77+K78*H78+K79*H79+K80*H80+K81*H81+K82*H82+K83*H83+K84*H84+K85*H85+K86*H86+H89</f>
        <v>0</v>
      </c>
      <c r="O1" s="89" t="s">
        <v>120</v>
      </c>
      <c r="P1" s="138">
        <f>I13*K13+K14*I14+K15*I15+K16*I16+K17*I17+K18*I18+K19*I19+K20*I20+K21*I21+K22*I22+K23*I23+K24*I24+K25*I25+K26*I26+K27*I27+K28*I28+K29*I29+K30*I30+K31*I31+K32*I32+K33*I33+K34*I34+K35*I35+K36*I36+K37*I37+K38*I38+K39*I39+K40*I40+K41*I41+K42*I42+K43*I43+K44*I44+K45*I45+K46*I46+K47*I47+K48*I48+K49*I49+I50*K50+K51*I51+K52*I52+K53*I53+K54*I54+K55*I55+K56*I56+K57*I57+I58*K58+K59*I59+K60*I60+K61*I61+K62*I62+K63*I63+K64*I64+K65*I65+K66*I66+K67*I67+K68*I68+K69*I69+K70*I70+K71*I71+K72*I72+K73*I73+K74*I74+K75*I75+K76*I76+K77*I77+K78*I78+K79*I79+K80*I80+K81*I81+K82*I82+K83*I83+K84*I84+K85*I85+K86*I86+I89</f>
        <v>0</v>
      </c>
      <c r="Q1" s="89" t="s">
        <v>2</v>
      </c>
      <c r="R1" s="138">
        <f>J13*K13+K14*J14+K15*J15+K16*J16+K17*J17+K18*J18+K19*J19+K20*J20+K21*J21+K22*J22+K23*J23+K24*J24+K25*J25+K26*J26+K27*J27+K28*J28+K29*J29+K30*J30+K31*J31+K32*J32+K33*J33+K34*J34+K36*J35+K35*J36+K37*J37+K38*J38+K39*J39+K40*J40+K41*J41+K42*J42+K43*J43+K44*J44+K45*J45+K46*J46+K47*J47+K48*J48+K49*J49+J50*K50+K51*J51+K52*J52+K53*J53+K54*J54+K55*J55+K56*J56+K57*J57+J58*K58+K59*J59+K60*J60+K61*J61+K62*J62+K63*J63+K64*J64+K65*J65+K66*J66+K67*J67+K68*J68+K69*J69+K70*J70+K71*J71+K72*J72+K73*J73+K74*J74+K75*J75+K76*J76+K77*J77+K78*J78+K79*J79+K80*J80+K81*J81+K82*J82+K83*J83+K84*J84+K85*J85+K86*J86+J89</f>
        <v>0</v>
      </c>
    </row>
    <row r="2" spans="1:13" ht="28.25" customHeight="1">
      <c r="A2" s="140"/>
      <c r="B2" s="141"/>
      <c r="C2" s="192"/>
      <c r="D2" s="203" t="s">
        <v>130</v>
      </c>
      <c r="E2" s="203"/>
      <c r="F2" s="203"/>
      <c r="G2" s="203"/>
      <c r="H2" s="203"/>
      <c r="I2" s="203"/>
      <c r="J2" s="203"/>
      <c r="K2" s="196"/>
      <c r="L2" s="141"/>
      <c r="M2" s="142"/>
    </row>
    <row r="3" spans="1:13" ht="16">
      <c r="A3" s="140"/>
      <c r="B3" s="141"/>
      <c r="C3" s="193" t="s">
        <v>126</v>
      </c>
      <c r="D3" s="203"/>
      <c r="E3" s="203"/>
      <c r="F3" s="203"/>
      <c r="G3" s="203"/>
      <c r="H3" s="203"/>
      <c r="I3" s="203"/>
      <c r="J3" s="203"/>
      <c r="K3" s="196"/>
      <c r="L3" s="141"/>
      <c r="M3" s="142"/>
    </row>
    <row r="4" spans="1:13" ht="16">
      <c r="A4" s="140"/>
      <c r="B4" s="141"/>
      <c r="C4" s="194" t="s">
        <v>127</v>
      </c>
      <c r="D4" s="203"/>
      <c r="E4" s="203"/>
      <c r="F4" s="203"/>
      <c r="G4" s="203"/>
      <c r="H4" s="203"/>
      <c r="I4" s="203"/>
      <c r="J4" s="203"/>
      <c r="K4" s="196"/>
      <c r="L4" s="141"/>
      <c r="M4" s="142"/>
    </row>
    <row r="5" spans="1:13" ht="16">
      <c r="A5" s="140"/>
      <c r="B5" s="141"/>
      <c r="C5" s="195" t="s">
        <v>128</v>
      </c>
      <c r="D5" s="203"/>
      <c r="E5" s="203"/>
      <c r="F5" s="203"/>
      <c r="G5" s="203"/>
      <c r="H5" s="203"/>
      <c r="I5" s="203"/>
      <c r="J5" s="203"/>
      <c r="K5" s="196"/>
      <c r="L5" s="141"/>
      <c r="M5" s="142"/>
    </row>
    <row r="6" spans="1:13" ht="16">
      <c r="A6" s="140"/>
      <c r="B6" s="141"/>
      <c r="C6" s="195" t="s">
        <v>129</v>
      </c>
      <c r="D6" s="203"/>
      <c r="E6" s="203"/>
      <c r="F6" s="203"/>
      <c r="G6" s="203"/>
      <c r="H6" s="203"/>
      <c r="I6" s="203"/>
      <c r="J6" s="203"/>
      <c r="K6" s="196"/>
      <c r="L6" s="141"/>
      <c r="M6" s="142"/>
    </row>
    <row r="7" spans="1:13" ht="14.5" customHeight="1">
      <c r="A7" s="140"/>
      <c r="B7" s="141"/>
      <c r="C7" s="141"/>
      <c r="D7" s="203"/>
      <c r="E7" s="203"/>
      <c r="F7" s="203"/>
      <c r="G7" s="203"/>
      <c r="H7" s="203"/>
      <c r="I7" s="203"/>
      <c r="J7" s="203"/>
      <c r="K7" s="196"/>
      <c r="L7" s="141"/>
      <c r="M7" s="142"/>
    </row>
    <row r="8" spans="1:13" ht="14.5" customHeight="1">
      <c r="A8" s="140"/>
      <c r="B8" s="141"/>
      <c r="C8" s="141"/>
      <c r="D8" s="203"/>
      <c r="E8" s="203"/>
      <c r="F8" s="203"/>
      <c r="G8" s="203"/>
      <c r="H8" s="203"/>
      <c r="I8" s="203"/>
      <c r="J8" s="203"/>
      <c r="K8" s="196"/>
      <c r="L8" s="141"/>
      <c r="M8" s="142"/>
    </row>
    <row r="9" spans="1:13" ht="14.5" customHeight="1">
      <c r="A9" s="140"/>
      <c r="B9" s="141"/>
      <c r="C9" s="141"/>
      <c r="D9" s="203"/>
      <c r="E9" s="203"/>
      <c r="F9" s="203"/>
      <c r="G9" s="203"/>
      <c r="H9" s="203"/>
      <c r="I9" s="203"/>
      <c r="J9" s="203"/>
      <c r="K9" s="196"/>
      <c r="L9" s="141"/>
      <c r="M9" s="142"/>
    </row>
    <row r="10" spans="1:13" ht="15" customHeight="1" thickBot="1">
      <c r="A10" s="140"/>
      <c r="B10" s="141"/>
      <c r="C10" s="141"/>
      <c r="D10" s="204"/>
      <c r="E10" s="204"/>
      <c r="F10" s="204"/>
      <c r="G10" s="204"/>
      <c r="H10" s="204"/>
      <c r="I10" s="204"/>
      <c r="J10" s="204"/>
      <c r="K10" s="196"/>
      <c r="L10" s="141"/>
      <c r="M10" s="142"/>
    </row>
    <row r="11" spans="1:15" ht="72" customHeight="1" thickBot="1">
      <c r="A11" s="170"/>
      <c r="B11" s="171"/>
      <c r="C11" s="171"/>
      <c r="D11" s="171"/>
      <c r="E11" s="171"/>
      <c r="F11" s="171"/>
      <c r="G11" s="171"/>
      <c r="H11" s="200" t="s">
        <v>125</v>
      </c>
      <c r="I11" s="200"/>
      <c r="J11" s="200"/>
      <c r="K11" s="200"/>
      <c r="L11" s="201"/>
      <c r="M11" s="169"/>
      <c r="N11" s="87"/>
      <c r="O11" s="87"/>
    </row>
    <row r="12" spans="1:13" ht="47.5" customHeight="1" thickBot="1">
      <c r="A12" s="223" t="s">
        <v>101</v>
      </c>
      <c r="B12" s="224"/>
      <c r="C12" s="224"/>
      <c r="D12" s="224"/>
      <c r="E12" s="224"/>
      <c r="F12" s="224"/>
      <c r="G12" s="224"/>
      <c r="H12" s="225"/>
      <c r="I12" s="225"/>
      <c r="J12" s="225"/>
      <c r="K12" s="224"/>
      <c r="L12" s="226"/>
      <c r="M12" s="142"/>
    </row>
    <row r="13" spans="1:13" ht="24" customHeight="1">
      <c r="A13" s="212" t="s">
        <v>9</v>
      </c>
      <c r="B13" s="13"/>
      <c r="C13" s="4" t="s">
        <v>16</v>
      </c>
      <c r="D13" s="93">
        <v>6</v>
      </c>
      <c r="E13" s="44">
        <v>896</v>
      </c>
      <c r="F13" s="45">
        <v>936</v>
      </c>
      <c r="G13" s="98">
        <v>976</v>
      </c>
      <c r="H13" s="111">
        <f>D15*E13</f>
        <v>5376</v>
      </c>
      <c r="I13" s="112">
        <f>F13*D15</f>
        <v>5616</v>
      </c>
      <c r="J13" s="113">
        <f>G13*D15</f>
        <v>5856</v>
      </c>
      <c r="K13" s="173"/>
      <c r="L13" s="143">
        <v>1250</v>
      </c>
      <c r="M13" s="142"/>
    </row>
    <row r="14" spans="1:13" ht="15" customHeight="1">
      <c r="A14" s="213"/>
      <c r="B14" s="40"/>
      <c r="C14" s="5" t="s">
        <v>17</v>
      </c>
      <c r="D14" s="94">
        <v>6</v>
      </c>
      <c r="E14" s="47">
        <v>896</v>
      </c>
      <c r="F14" s="42">
        <v>936</v>
      </c>
      <c r="G14" s="99">
        <v>976</v>
      </c>
      <c r="H14" s="114">
        <f aca="true" t="shared" si="0" ref="H14:H35">D16*E14</f>
        <v>5376</v>
      </c>
      <c r="I14" s="115">
        <f>F14*D15</f>
        <v>5616</v>
      </c>
      <c r="J14" s="116">
        <f>G14*D15</f>
        <v>5856</v>
      </c>
      <c r="K14" s="174"/>
      <c r="L14" s="144">
        <v>1250</v>
      </c>
      <c r="M14" s="142"/>
    </row>
    <row r="15" spans="1:13" ht="15" customHeight="1">
      <c r="A15" s="25" t="s">
        <v>13</v>
      </c>
      <c r="B15" s="14"/>
      <c r="C15" s="5" t="s">
        <v>18</v>
      </c>
      <c r="D15" s="72">
        <v>6</v>
      </c>
      <c r="E15" s="47">
        <v>896</v>
      </c>
      <c r="F15" s="42">
        <v>936</v>
      </c>
      <c r="G15" s="99">
        <v>976</v>
      </c>
      <c r="H15" s="114">
        <f t="shared" si="0"/>
        <v>5376</v>
      </c>
      <c r="I15" s="115">
        <f aca="true" t="shared" si="1" ref="I15:I18">F15*D16</f>
        <v>5616</v>
      </c>
      <c r="J15" s="116">
        <f aca="true" t="shared" si="2" ref="J15:J18">G15*D16</f>
        <v>5856</v>
      </c>
      <c r="K15" s="174"/>
      <c r="L15" s="144">
        <v>1250</v>
      </c>
      <c r="M15" s="142"/>
    </row>
    <row r="16" spans="1:13" ht="15" customHeight="1">
      <c r="A16" s="25" t="s">
        <v>10</v>
      </c>
      <c r="B16" s="14"/>
      <c r="C16" s="5" t="s">
        <v>19</v>
      </c>
      <c r="D16" s="94">
        <v>6</v>
      </c>
      <c r="E16" s="47">
        <v>896</v>
      </c>
      <c r="F16" s="42">
        <v>936</v>
      </c>
      <c r="G16" s="99">
        <v>976</v>
      </c>
      <c r="H16" s="114">
        <f t="shared" si="0"/>
        <v>5376</v>
      </c>
      <c r="I16" s="115">
        <f t="shared" si="1"/>
        <v>5616</v>
      </c>
      <c r="J16" s="116">
        <f t="shared" si="2"/>
        <v>5856</v>
      </c>
      <c r="K16" s="174"/>
      <c r="L16" s="144">
        <v>1250</v>
      </c>
      <c r="M16" s="142"/>
    </row>
    <row r="17" spans="1:13" ht="15" customHeight="1">
      <c r="A17" s="25" t="s">
        <v>11</v>
      </c>
      <c r="B17" s="14"/>
      <c r="C17" s="5" t="s">
        <v>20</v>
      </c>
      <c r="D17" s="94">
        <v>6</v>
      </c>
      <c r="E17" s="47">
        <v>896</v>
      </c>
      <c r="F17" s="42">
        <v>936</v>
      </c>
      <c r="G17" s="99">
        <v>976</v>
      </c>
      <c r="H17" s="114">
        <f t="shared" si="0"/>
        <v>5376</v>
      </c>
      <c r="I17" s="115">
        <f t="shared" si="1"/>
        <v>5616</v>
      </c>
      <c r="J17" s="116">
        <f t="shared" si="2"/>
        <v>5856</v>
      </c>
      <c r="K17" s="174"/>
      <c r="L17" s="144">
        <v>1250</v>
      </c>
      <c r="M17" s="142"/>
    </row>
    <row r="18" spans="1:13" ht="15.5" customHeight="1" thickBot="1">
      <c r="A18" s="25" t="s">
        <v>12</v>
      </c>
      <c r="B18" s="14"/>
      <c r="C18" s="5" t="s">
        <v>21</v>
      </c>
      <c r="D18" s="94">
        <v>6</v>
      </c>
      <c r="E18" s="53">
        <v>896</v>
      </c>
      <c r="F18" s="54">
        <v>936</v>
      </c>
      <c r="G18" s="92">
        <v>976</v>
      </c>
      <c r="H18" s="117">
        <f t="shared" si="0"/>
        <v>5376</v>
      </c>
      <c r="I18" s="118">
        <f t="shared" si="1"/>
        <v>5616</v>
      </c>
      <c r="J18" s="119">
        <f t="shared" si="2"/>
        <v>5856</v>
      </c>
      <c r="K18" s="175"/>
      <c r="L18" s="144">
        <v>1250</v>
      </c>
      <c r="M18" s="142"/>
    </row>
    <row r="19" spans="1:13" ht="19.25" customHeight="1">
      <c r="A19" s="220" t="s">
        <v>9</v>
      </c>
      <c r="B19" s="145"/>
      <c r="C19" s="73" t="s">
        <v>16</v>
      </c>
      <c r="D19" s="95">
        <v>6</v>
      </c>
      <c r="E19" s="62">
        <v>821</v>
      </c>
      <c r="F19" s="45">
        <v>866</v>
      </c>
      <c r="G19" s="46">
        <v>900</v>
      </c>
      <c r="H19" s="120">
        <f t="shared" si="0"/>
        <v>4926</v>
      </c>
      <c r="I19" s="120">
        <f aca="true" t="shared" si="3" ref="I19:I23">F19*D20</f>
        <v>5196</v>
      </c>
      <c r="J19" s="120">
        <f aca="true" t="shared" si="4" ref="J19:J20">G19*D20</f>
        <v>5400</v>
      </c>
      <c r="K19" s="176"/>
      <c r="L19" s="144">
        <v>1250</v>
      </c>
      <c r="M19" s="142"/>
    </row>
    <row r="20" spans="1:13" ht="15.5" customHeight="1">
      <c r="A20" s="221"/>
      <c r="B20" s="146"/>
      <c r="C20" s="74" t="s">
        <v>17</v>
      </c>
      <c r="D20" s="96">
        <v>6</v>
      </c>
      <c r="E20" s="63">
        <v>821</v>
      </c>
      <c r="F20" s="42">
        <v>866</v>
      </c>
      <c r="G20" s="48">
        <v>900</v>
      </c>
      <c r="H20" s="121">
        <f t="shared" si="0"/>
        <v>4926</v>
      </c>
      <c r="I20" s="121">
        <f t="shared" si="3"/>
        <v>5196</v>
      </c>
      <c r="J20" s="121">
        <f t="shared" si="4"/>
        <v>5400</v>
      </c>
      <c r="K20" s="177"/>
      <c r="L20" s="144">
        <v>1250</v>
      </c>
      <c r="M20" s="142"/>
    </row>
    <row r="21" spans="1:13" ht="15.5" customHeight="1">
      <c r="A21" s="222" t="s">
        <v>99</v>
      </c>
      <c r="B21" s="41"/>
      <c r="C21" s="74" t="s">
        <v>18</v>
      </c>
      <c r="D21" s="96">
        <v>6</v>
      </c>
      <c r="E21" s="63">
        <v>821</v>
      </c>
      <c r="F21" s="42">
        <v>866</v>
      </c>
      <c r="G21" s="48">
        <v>900</v>
      </c>
      <c r="H21" s="121">
        <f t="shared" si="0"/>
        <v>4926</v>
      </c>
      <c r="I21" s="121">
        <f t="shared" si="3"/>
        <v>5196</v>
      </c>
      <c r="J21" s="121">
        <f>G21*D22</f>
        <v>5400</v>
      </c>
      <c r="K21" s="177"/>
      <c r="L21" s="144">
        <v>1250</v>
      </c>
      <c r="M21" s="142"/>
    </row>
    <row r="22" spans="1:13" ht="15.5" customHeight="1">
      <c r="A22" s="222"/>
      <c r="B22" s="41"/>
      <c r="C22" s="74" t="s">
        <v>19</v>
      </c>
      <c r="D22" s="72">
        <v>6</v>
      </c>
      <c r="E22" s="63">
        <v>821</v>
      </c>
      <c r="F22" s="42">
        <v>866</v>
      </c>
      <c r="G22" s="48">
        <v>900</v>
      </c>
      <c r="H22" s="121">
        <f t="shared" si="0"/>
        <v>4926</v>
      </c>
      <c r="I22" s="121">
        <f t="shared" si="3"/>
        <v>5196</v>
      </c>
      <c r="J22" s="121">
        <f>G22*D23</f>
        <v>5400</v>
      </c>
      <c r="K22" s="177"/>
      <c r="L22" s="144">
        <v>1250</v>
      </c>
      <c r="M22" s="142"/>
    </row>
    <row r="23" spans="1:13" ht="15.5" customHeight="1">
      <c r="A23" s="25"/>
      <c r="B23" s="41"/>
      <c r="C23" s="74" t="s">
        <v>20</v>
      </c>
      <c r="D23" s="96">
        <v>6</v>
      </c>
      <c r="E23" s="63">
        <v>821</v>
      </c>
      <c r="F23" s="42">
        <v>866</v>
      </c>
      <c r="G23" s="48">
        <v>900</v>
      </c>
      <c r="H23" s="121">
        <f t="shared" si="0"/>
        <v>4926</v>
      </c>
      <c r="I23" s="121">
        <f t="shared" si="3"/>
        <v>5196</v>
      </c>
      <c r="J23" s="121">
        <f>G23*D24</f>
        <v>5400</v>
      </c>
      <c r="K23" s="177"/>
      <c r="L23" s="144">
        <v>1250</v>
      </c>
      <c r="M23" s="142"/>
    </row>
    <row r="24" spans="1:13" ht="15.5" customHeight="1" thickBot="1">
      <c r="A24" s="38"/>
      <c r="B24" s="61"/>
      <c r="C24" s="75" t="s">
        <v>102</v>
      </c>
      <c r="D24" s="97">
        <v>6</v>
      </c>
      <c r="E24" s="64">
        <v>821</v>
      </c>
      <c r="F24" s="58">
        <v>866</v>
      </c>
      <c r="G24" s="52">
        <v>900</v>
      </c>
      <c r="H24" s="122">
        <f t="shared" si="0"/>
        <v>4926</v>
      </c>
      <c r="I24" s="122">
        <f>F24*D24</f>
        <v>5196</v>
      </c>
      <c r="J24" s="122">
        <f aca="true" t="shared" si="5" ref="J24:J35">G24*D24</f>
        <v>5400</v>
      </c>
      <c r="K24" s="178"/>
      <c r="L24" s="144">
        <v>1250</v>
      </c>
      <c r="M24" s="142"/>
    </row>
    <row r="25" spans="1:13" ht="17.5" customHeight="1">
      <c r="A25" s="212" t="s">
        <v>8</v>
      </c>
      <c r="B25" s="13"/>
      <c r="C25" s="10" t="s">
        <v>22</v>
      </c>
      <c r="D25" s="95">
        <v>6</v>
      </c>
      <c r="E25" s="44">
        <v>909</v>
      </c>
      <c r="F25" s="45">
        <v>952</v>
      </c>
      <c r="G25" s="46">
        <v>996</v>
      </c>
      <c r="H25" s="120">
        <f t="shared" si="0"/>
        <v>5454</v>
      </c>
      <c r="I25" s="120">
        <f>D26*F25</f>
        <v>5712</v>
      </c>
      <c r="J25" s="120">
        <f t="shared" si="5"/>
        <v>5976</v>
      </c>
      <c r="K25" s="176"/>
      <c r="L25" s="144">
        <v>1350</v>
      </c>
      <c r="M25" s="142"/>
    </row>
    <row r="26" spans="1:13" ht="15" customHeight="1">
      <c r="A26" s="213"/>
      <c r="B26" s="14"/>
      <c r="C26" s="11" t="s">
        <v>23</v>
      </c>
      <c r="D26" s="96">
        <v>6</v>
      </c>
      <c r="E26" s="47">
        <v>909</v>
      </c>
      <c r="F26" s="42">
        <v>952</v>
      </c>
      <c r="G26" s="48">
        <v>996</v>
      </c>
      <c r="H26" s="123">
        <f t="shared" si="0"/>
        <v>5454</v>
      </c>
      <c r="I26" s="123">
        <f aca="true" t="shared" si="6" ref="I26:I29">D27*F26</f>
        <v>5712</v>
      </c>
      <c r="J26" s="123">
        <f t="shared" si="5"/>
        <v>5976</v>
      </c>
      <c r="K26" s="177"/>
      <c r="L26" s="144">
        <v>1350</v>
      </c>
      <c r="M26" s="142"/>
    </row>
    <row r="27" spans="1:13" ht="15" customHeight="1">
      <c r="A27" s="25" t="s">
        <v>13</v>
      </c>
      <c r="B27" s="14"/>
      <c r="C27" s="11" t="s">
        <v>24</v>
      </c>
      <c r="D27" s="72">
        <v>6</v>
      </c>
      <c r="E27" s="47">
        <v>909</v>
      </c>
      <c r="F27" s="42">
        <v>952</v>
      </c>
      <c r="G27" s="48">
        <v>996</v>
      </c>
      <c r="H27" s="123">
        <f t="shared" si="0"/>
        <v>5454</v>
      </c>
      <c r="I27" s="123">
        <f t="shared" si="6"/>
        <v>5712</v>
      </c>
      <c r="J27" s="123">
        <f t="shared" si="5"/>
        <v>5976</v>
      </c>
      <c r="K27" s="177"/>
      <c r="L27" s="144">
        <v>1350</v>
      </c>
      <c r="M27" s="142"/>
    </row>
    <row r="28" spans="1:13" ht="15" customHeight="1">
      <c r="A28" s="25" t="s">
        <v>14</v>
      </c>
      <c r="B28" s="14"/>
      <c r="C28" s="11" t="s">
        <v>25</v>
      </c>
      <c r="D28" s="96">
        <v>6</v>
      </c>
      <c r="E28" s="47">
        <v>909</v>
      </c>
      <c r="F28" s="42">
        <v>952</v>
      </c>
      <c r="G28" s="48">
        <v>996</v>
      </c>
      <c r="H28" s="123">
        <f t="shared" si="0"/>
        <v>5454</v>
      </c>
      <c r="I28" s="123">
        <f t="shared" si="6"/>
        <v>5712</v>
      </c>
      <c r="J28" s="123">
        <f t="shared" si="5"/>
        <v>5976</v>
      </c>
      <c r="K28" s="177"/>
      <c r="L28" s="144">
        <v>1350</v>
      </c>
      <c r="M28" s="142"/>
    </row>
    <row r="29" spans="1:13" ht="15" customHeight="1">
      <c r="A29" s="25" t="s">
        <v>15</v>
      </c>
      <c r="B29" s="14"/>
      <c r="C29" s="11" t="s">
        <v>26</v>
      </c>
      <c r="D29" s="96">
        <v>6</v>
      </c>
      <c r="E29" s="47">
        <v>909</v>
      </c>
      <c r="F29" s="42">
        <v>952</v>
      </c>
      <c r="G29" s="48">
        <v>996</v>
      </c>
      <c r="H29" s="123">
        <f t="shared" si="0"/>
        <v>3636</v>
      </c>
      <c r="I29" s="123">
        <f t="shared" si="6"/>
        <v>5712</v>
      </c>
      <c r="J29" s="123">
        <f t="shared" si="5"/>
        <v>5976</v>
      </c>
      <c r="K29" s="177"/>
      <c r="L29" s="144">
        <v>1350</v>
      </c>
      <c r="M29" s="142"/>
    </row>
    <row r="30" spans="1:13" ht="15.5" customHeight="1" thickBot="1">
      <c r="A30" s="38" t="s">
        <v>12</v>
      </c>
      <c r="B30" s="15"/>
      <c r="C30" s="11" t="s">
        <v>27</v>
      </c>
      <c r="D30" s="96">
        <v>6</v>
      </c>
      <c r="E30" s="53">
        <v>909</v>
      </c>
      <c r="F30" s="54">
        <v>952</v>
      </c>
      <c r="G30" s="55">
        <v>996</v>
      </c>
      <c r="H30" s="124">
        <f t="shared" si="0"/>
        <v>3636</v>
      </c>
      <c r="I30" s="124">
        <f>D30*F30</f>
        <v>5712</v>
      </c>
      <c r="J30" s="124">
        <f t="shared" si="5"/>
        <v>5976</v>
      </c>
      <c r="K30" s="179"/>
      <c r="L30" s="147">
        <v>1350</v>
      </c>
      <c r="M30" s="142"/>
    </row>
    <row r="31" spans="1:13" ht="17.5" customHeight="1">
      <c r="A31" s="212" t="s">
        <v>9</v>
      </c>
      <c r="B31" s="13"/>
      <c r="C31" s="10" t="s">
        <v>28</v>
      </c>
      <c r="D31" s="95">
        <v>4</v>
      </c>
      <c r="E31" s="44">
        <v>1587</v>
      </c>
      <c r="F31" s="45">
        <v>1661</v>
      </c>
      <c r="G31" s="46">
        <v>1739</v>
      </c>
      <c r="H31" s="120">
        <f t="shared" si="0"/>
        <v>6348</v>
      </c>
      <c r="I31" s="120">
        <f>F31*D31</f>
        <v>6644</v>
      </c>
      <c r="J31" s="120">
        <f t="shared" si="5"/>
        <v>6956</v>
      </c>
      <c r="K31" s="176"/>
      <c r="L31" s="143">
        <v>2495</v>
      </c>
      <c r="M31" s="142"/>
    </row>
    <row r="32" spans="1:13" ht="15" customHeight="1">
      <c r="A32" s="213"/>
      <c r="B32" s="14"/>
      <c r="C32" s="11" t="s">
        <v>29</v>
      </c>
      <c r="D32" s="96">
        <v>4</v>
      </c>
      <c r="E32" s="47">
        <v>1587</v>
      </c>
      <c r="F32" s="42">
        <v>1661</v>
      </c>
      <c r="G32" s="48">
        <v>1739</v>
      </c>
      <c r="H32" s="123">
        <f t="shared" si="0"/>
        <v>6348</v>
      </c>
      <c r="I32" s="123">
        <f>F32*D32</f>
        <v>6644</v>
      </c>
      <c r="J32" s="123">
        <f t="shared" si="5"/>
        <v>6956</v>
      </c>
      <c r="K32" s="177"/>
      <c r="L32" s="144">
        <v>2495</v>
      </c>
      <c r="M32" s="142"/>
    </row>
    <row r="33" spans="1:13" ht="15" customHeight="1">
      <c r="A33" s="25" t="s">
        <v>13</v>
      </c>
      <c r="B33" s="14"/>
      <c r="C33" s="11" t="s">
        <v>30</v>
      </c>
      <c r="D33" s="72">
        <v>4</v>
      </c>
      <c r="E33" s="47">
        <v>1587</v>
      </c>
      <c r="F33" s="42">
        <v>1661</v>
      </c>
      <c r="G33" s="48">
        <v>1739</v>
      </c>
      <c r="H33" s="123">
        <f t="shared" si="0"/>
        <v>6348</v>
      </c>
      <c r="I33" s="123">
        <f>F33*D33</f>
        <v>6644</v>
      </c>
      <c r="J33" s="123">
        <f t="shared" si="5"/>
        <v>6956</v>
      </c>
      <c r="K33" s="177"/>
      <c r="L33" s="144">
        <v>2495</v>
      </c>
      <c r="M33" s="142"/>
    </row>
    <row r="34" spans="1:13" ht="15" customHeight="1">
      <c r="A34" s="25" t="s">
        <v>10</v>
      </c>
      <c r="B34" s="14"/>
      <c r="C34" s="11" t="s">
        <v>31</v>
      </c>
      <c r="D34" s="96">
        <v>4</v>
      </c>
      <c r="E34" s="47">
        <v>1587</v>
      </c>
      <c r="F34" s="42">
        <v>1661</v>
      </c>
      <c r="G34" s="48">
        <v>1739</v>
      </c>
      <c r="H34" s="123">
        <f t="shared" si="0"/>
        <v>6348</v>
      </c>
      <c r="I34" s="123">
        <f>F34*D34</f>
        <v>6644</v>
      </c>
      <c r="J34" s="123">
        <f t="shared" si="5"/>
        <v>6956</v>
      </c>
      <c r="K34" s="177"/>
      <c r="L34" s="144">
        <v>2495</v>
      </c>
      <c r="M34" s="142"/>
    </row>
    <row r="35" spans="1:13" ht="15" customHeight="1">
      <c r="A35" s="25" t="s">
        <v>11</v>
      </c>
      <c r="B35" s="14"/>
      <c r="C35" s="11" t="s">
        <v>32</v>
      </c>
      <c r="D35" s="96">
        <v>4</v>
      </c>
      <c r="E35" s="49">
        <v>1587</v>
      </c>
      <c r="F35" s="43">
        <v>1661</v>
      </c>
      <c r="G35" s="48">
        <v>1739</v>
      </c>
      <c r="H35" s="123">
        <f t="shared" si="0"/>
        <v>9522</v>
      </c>
      <c r="I35" s="123">
        <f>F35*D35</f>
        <v>6644</v>
      </c>
      <c r="J35" s="123">
        <f t="shared" si="5"/>
        <v>6956</v>
      </c>
      <c r="K35" s="177"/>
      <c r="L35" s="144">
        <v>2495</v>
      </c>
      <c r="M35" s="142"/>
    </row>
    <row r="36" spans="1:13" ht="15.5" customHeight="1" thickBot="1">
      <c r="A36" s="38" t="s">
        <v>56</v>
      </c>
      <c r="B36" s="15"/>
      <c r="C36" s="12" t="s">
        <v>33</v>
      </c>
      <c r="D36" s="97">
        <v>4</v>
      </c>
      <c r="E36" s="57">
        <v>1587</v>
      </c>
      <c r="F36" s="58">
        <v>1661</v>
      </c>
      <c r="G36" s="52">
        <v>1739</v>
      </c>
      <c r="H36" s="125">
        <f>E36*4</f>
        <v>6348</v>
      </c>
      <c r="I36" s="125">
        <f>F36*4</f>
        <v>6644</v>
      </c>
      <c r="J36" s="125">
        <f>G36*4</f>
        <v>6956</v>
      </c>
      <c r="K36" s="178"/>
      <c r="L36" s="148">
        <v>2495</v>
      </c>
      <c r="M36" s="142"/>
    </row>
    <row r="37" spans="1:13" ht="17.5" customHeight="1">
      <c r="A37" s="24" t="s">
        <v>34</v>
      </c>
      <c r="B37" s="13"/>
      <c r="C37" s="4" t="s">
        <v>35</v>
      </c>
      <c r="D37" s="197">
        <v>6</v>
      </c>
      <c r="E37" s="59">
        <v>498</v>
      </c>
      <c r="F37" s="45">
        <v>517</v>
      </c>
      <c r="G37" s="46">
        <v>566</v>
      </c>
      <c r="H37" s="120">
        <f>E37*6</f>
        <v>2988</v>
      </c>
      <c r="I37" s="120">
        <f>F37*D37</f>
        <v>3102</v>
      </c>
      <c r="J37" s="120">
        <f>G37*D37</f>
        <v>3396</v>
      </c>
      <c r="K37" s="176"/>
      <c r="L37" s="143">
        <v>700</v>
      </c>
      <c r="M37" s="142"/>
    </row>
    <row r="38" spans="1:13" ht="16">
      <c r="A38" s="25" t="s">
        <v>41</v>
      </c>
      <c r="B38" s="14"/>
      <c r="C38" s="5" t="s">
        <v>36</v>
      </c>
      <c r="D38" s="198"/>
      <c r="E38" s="49">
        <v>498</v>
      </c>
      <c r="F38" s="42">
        <v>517</v>
      </c>
      <c r="G38" s="48">
        <v>566</v>
      </c>
      <c r="H38" s="123">
        <f>E38*6</f>
        <v>2988</v>
      </c>
      <c r="I38" s="123">
        <f>F38*D37</f>
        <v>3102</v>
      </c>
      <c r="J38" s="123">
        <f>G38*D37</f>
        <v>3396</v>
      </c>
      <c r="K38" s="177"/>
      <c r="L38" s="144">
        <v>700</v>
      </c>
      <c r="M38" s="142"/>
    </row>
    <row r="39" spans="1:13" ht="15" customHeight="1">
      <c r="A39" s="30" t="s">
        <v>42</v>
      </c>
      <c r="B39" s="14"/>
      <c r="C39" s="5" t="s">
        <v>37</v>
      </c>
      <c r="D39" s="198"/>
      <c r="E39" s="49">
        <v>498</v>
      </c>
      <c r="F39" s="42">
        <v>517</v>
      </c>
      <c r="G39" s="48">
        <v>566</v>
      </c>
      <c r="H39" s="123">
        <f aca="true" t="shared" si="7" ref="H39:H42">E39*6</f>
        <v>2988</v>
      </c>
      <c r="I39" s="123">
        <f>F39*D37</f>
        <v>3102</v>
      </c>
      <c r="J39" s="123">
        <f>G39*D37</f>
        <v>3396</v>
      </c>
      <c r="K39" s="177"/>
      <c r="L39" s="144">
        <v>700</v>
      </c>
      <c r="M39" s="142"/>
    </row>
    <row r="40" spans="1:13" ht="15" customHeight="1">
      <c r="A40" s="30" t="s">
        <v>43</v>
      </c>
      <c r="B40" s="14"/>
      <c r="C40" s="5" t="s">
        <v>38</v>
      </c>
      <c r="D40" s="198"/>
      <c r="E40" s="49">
        <v>498</v>
      </c>
      <c r="F40" s="42">
        <v>517</v>
      </c>
      <c r="G40" s="48">
        <v>566</v>
      </c>
      <c r="H40" s="123">
        <f t="shared" si="7"/>
        <v>2988</v>
      </c>
      <c r="I40" s="123">
        <f aca="true" t="shared" si="8" ref="I40:J40">F40*6</f>
        <v>3102</v>
      </c>
      <c r="J40" s="123">
        <f t="shared" si="8"/>
        <v>3396</v>
      </c>
      <c r="K40" s="177"/>
      <c r="L40" s="144">
        <v>700</v>
      </c>
      <c r="M40" s="142"/>
    </row>
    <row r="41" spans="1:13" ht="16">
      <c r="A41" s="30" t="s">
        <v>15</v>
      </c>
      <c r="B41" s="14"/>
      <c r="C41" s="5" t="s">
        <v>39</v>
      </c>
      <c r="D41" s="198"/>
      <c r="E41" s="49">
        <v>498</v>
      </c>
      <c r="F41" s="42">
        <v>517</v>
      </c>
      <c r="G41" s="48">
        <v>566</v>
      </c>
      <c r="H41" s="123">
        <f t="shared" si="7"/>
        <v>2988</v>
      </c>
      <c r="I41" s="123">
        <f aca="true" t="shared" si="9" ref="I41:I42">F41*6</f>
        <v>3102</v>
      </c>
      <c r="J41" s="123">
        <f aca="true" t="shared" si="10" ref="J41:J42">G41*6</f>
        <v>3396</v>
      </c>
      <c r="K41" s="177"/>
      <c r="L41" s="144">
        <v>700</v>
      </c>
      <c r="M41" s="142"/>
    </row>
    <row r="42" spans="1:13" ht="17" thickBot="1">
      <c r="A42" s="149" t="s">
        <v>58</v>
      </c>
      <c r="B42" s="15"/>
      <c r="C42" s="6" t="s">
        <v>40</v>
      </c>
      <c r="D42" s="199"/>
      <c r="E42" s="51">
        <v>498</v>
      </c>
      <c r="F42" s="58">
        <v>517</v>
      </c>
      <c r="G42" s="52">
        <v>566</v>
      </c>
      <c r="H42" s="123">
        <f t="shared" si="7"/>
        <v>2988</v>
      </c>
      <c r="I42" s="125">
        <f t="shared" si="9"/>
        <v>3102</v>
      </c>
      <c r="J42" s="125">
        <f t="shared" si="10"/>
        <v>3396</v>
      </c>
      <c r="K42" s="178"/>
      <c r="L42" s="148">
        <v>700</v>
      </c>
      <c r="M42" s="142"/>
    </row>
    <row r="43" spans="1:13" ht="17.5" customHeight="1">
      <c r="A43" s="24" t="s">
        <v>34</v>
      </c>
      <c r="B43" s="13"/>
      <c r="C43" s="7" t="s">
        <v>44</v>
      </c>
      <c r="D43" s="227">
        <v>4</v>
      </c>
      <c r="E43" s="59">
        <v>1087</v>
      </c>
      <c r="F43" s="45">
        <v>1136</v>
      </c>
      <c r="G43" s="46">
        <v>1190</v>
      </c>
      <c r="H43" s="120">
        <f>E43*4</f>
        <v>4348</v>
      </c>
      <c r="I43" s="120">
        <f aca="true" t="shared" si="11" ref="I43:J43">F43*4</f>
        <v>4544</v>
      </c>
      <c r="J43" s="120">
        <f t="shared" si="11"/>
        <v>4760</v>
      </c>
      <c r="K43" s="176"/>
      <c r="L43" s="143">
        <v>1600</v>
      </c>
      <c r="M43" s="142"/>
    </row>
    <row r="44" spans="1:13" ht="16">
      <c r="A44" s="25" t="s">
        <v>41</v>
      </c>
      <c r="B44" s="14"/>
      <c r="C44" s="8" t="s">
        <v>45</v>
      </c>
      <c r="D44" s="228"/>
      <c r="E44" s="49">
        <v>1087</v>
      </c>
      <c r="F44" s="42">
        <v>1136</v>
      </c>
      <c r="G44" s="48">
        <v>1190</v>
      </c>
      <c r="H44" s="123">
        <f aca="true" t="shared" si="12" ref="H44:H48">E44*4</f>
        <v>4348</v>
      </c>
      <c r="I44" s="123">
        <f aca="true" t="shared" si="13" ref="I44:I48">F44*4</f>
        <v>4544</v>
      </c>
      <c r="J44" s="123">
        <f aca="true" t="shared" si="14" ref="J44:J48">G44*4</f>
        <v>4760</v>
      </c>
      <c r="K44" s="177"/>
      <c r="L44" s="144">
        <v>1600</v>
      </c>
      <c r="M44" s="142"/>
    </row>
    <row r="45" spans="1:13" ht="15" customHeight="1">
      <c r="A45" s="30" t="s">
        <v>42</v>
      </c>
      <c r="B45" s="14"/>
      <c r="C45" s="8" t="s">
        <v>46</v>
      </c>
      <c r="D45" s="228"/>
      <c r="E45" s="49">
        <v>1087</v>
      </c>
      <c r="F45" s="42">
        <v>1136</v>
      </c>
      <c r="G45" s="48">
        <v>1190</v>
      </c>
      <c r="H45" s="123">
        <f t="shared" si="12"/>
        <v>4348</v>
      </c>
      <c r="I45" s="123">
        <f t="shared" si="13"/>
        <v>4544</v>
      </c>
      <c r="J45" s="123">
        <f t="shared" si="14"/>
        <v>4760</v>
      </c>
      <c r="K45" s="177"/>
      <c r="L45" s="144">
        <v>1600</v>
      </c>
      <c r="M45" s="142"/>
    </row>
    <row r="46" spans="1:13" ht="15" customHeight="1">
      <c r="A46" s="30" t="s">
        <v>43</v>
      </c>
      <c r="B46" s="14"/>
      <c r="C46" s="8" t="s">
        <v>47</v>
      </c>
      <c r="D46" s="228"/>
      <c r="E46" s="49">
        <v>1087</v>
      </c>
      <c r="F46" s="42">
        <v>1136</v>
      </c>
      <c r="G46" s="48">
        <v>1190</v>
      </c>
      <c r="H46" s="123">
        <f t="shared" si="12"/>
        <v>4348</v>
      </c>
      <c r="I46" s="123">
        <f t="shared" si="13"/>
        <v>4544</v>
      </c>
      <c r="J46" s="123">
        <f t="shared" si="14"/>
        <v>4760</v>
      </c>
      <c r="K46" s="177"/>
      <c r="L46" s="144">
        <v>1600</v>
      </c>
      <c r="M46" s="142"/>
    </row>
    <row r="47" spans="1:13" ht="16">
      <c r="A47" s="30" t="s">
        <v>15</v>
      </c>
      <c r="B47" s="14"/>
      <c r="C47" s="8" t="s">
        <v>48</v>
      </c>
      <c r="D47" s="228"/>
      <c r="E47" s="49">
        <v>1087</v>
      </c>
      <c r="F47" s="42">
        <v>1136</v>
      </c>
      <c r="G47" s="48">
        <v>1190</v>
      </c>
      <c r="H47" s="123">
        <f t="shared" si="12"/>
        <v>4348</v>
      </c>
      <c r="I47" s="123">
        <f t="shared" si="13"/>
        <v>4544</v>
      </c>
      <c r="J47" s="123">
        <f t="shared" si="14"/>
        <v>4760</v>
      </c>
      <c r="K47" s="177"/>
      <c r="L47" s="144">
        <v>1600</v>
      </c>
      <c r="M47" s="142"/>
    </row>
    <row r="48" spans="1:13" ht="17" thickBot="1">
      <c r="A48" s="149" t="s">
        <v>59</v>
      </c>
      <c r="B48" s="15"/>
      <c r="C48" s="9" t="s">
        <v>49</v>
      </c>
      <c r="D48" s="229"/>
      <c r="E48" s="51">
        <v>1087</v>
      </c>
      <c r="F48" s="58">
        <v>1136</v>
      </c>
      <c r="G48" s="52">
        <v>1190</v>
      </c>
      <c r="H48" s="125">
        <f t="shared" si="12"/>
        <v>4348</v>
      </c>
      <c r="I48" s="125">
        <f t="shared" si="13"/>
        <v>4544</v>
      </c>
      <c r="J48" s="125">
        <f t="shared" si="14"/>
        <v>4760</v>
      </c>
      <c r="K48" s="178"/>
      <c r="L48" s="148">
        <v>1600</v>
      </c>
      <c r="M48" s="142"/>
    </row>
    <row r="49" spans="1:13" ht="16">
      <c r="A49" s="24" t="s">
        <v>34</v>
      </c>
      <c r="B49" s="13"/>
      <c r="C49" s="8" t="s">
        <v>50</v>
      </c>
      <c r="D49" s="227">
        <v>2</v>
      </c>
      <c r="E49" s="59">
        <v>1562</v>
      </c>
      <c r="F49" s="45">
        <v>1632</v>
      </c>
      <c r="G49" s="46">
        <v>1610</v>
      </c>
      <c r="H49" s="120">
        <f>E49*2</f>
        <v>3124</v>
      </c>
      <c r="I49" s="120">
        <f aca="true" t="shared" si="15" ref="I49:J49">F49*2</f>
        <v>3264</v>
      </c>
      <c r="J49" s="120">
        <f t="shared" si="15"/>
        <v>3220</v>
      </c>
      <c r="K49" s="176"/>
      <c r="L49" s="143">
        <v>2495</v>
      </c>
      <c r="M49" s="142"/>
    </row>
    <row r="50" spans="1:13" ht="17.5" customHeight="1">
      <c r="A50" s="25" t="s">
        <v>41</v>
      </c>
      <c r="B50" s="14"/>
      <c r="C50" s="8" t="s">
        <v>51</v>
      </c>
      <c r="D50" s="228"/>
      <c r="E50" s="49">
        <v>1562</v>
      </c>
      <c r="F50" s="42">
        <v>1632</v>
      </c>
      <c r="G50" s="48">
        <v>1610</v>
      </c>
      <c r="H50" s="123">
        <f aca="true" t="shared" si="16" ref="H50:H54">E50*2</f>
        <v>3124</v>
      </c>
      <c r="I50" s="123">
        <f aca="true" t="shared" si="17" ref="I50:I54">F50*2</f>
        <v>3264</v>
      </c>
      <c r="J50" s="123">
        <f aca="true" t="shared" si="18" ref="J50:J54">G50*2</f>
        <v>3220</v>
      </c>
      <c r="K50" s="177"/>
      <c r="L50" s="144">
        <v>2495</v>
      </c>
      <c r="M50" s="142"/>
    </row>
    <row r="51" spans="1:13" ht="15" customHeight="1">
      <c r="A51" s="30" t="s">
        <v>42</v>
      </c>
      <c r="B51" s="14"/>
      <c r="C51" s="8" t="s">
        <v>52</v>
      </c>
      <c r="D51" s="228"/>
      <c r="E51" s="49">
        <v>1562</v>
      </c>
      <c r="F51" s="42">
        <v>1632</v>
      </c>
      <c r="G51" s="48">
        <v>1610</v>
      </c>
      <c r="H51" s="123">
        <f t="shared" si="16"/>
        <v>3124</v>
      </c>
      <c r="I51" s="123">
        <f t="shared" si="17"/>
        <v>3264</v>
      </c>
      <c r="J51" s="123">
        <f t="shared" si="18"/>
        <v>3220</v>
      </c>
      <c r="K51" s="177"/>
      <c r="L51" s="144">
        <v>2495</v>
      </c>
      <c r="M51" s="142"/>
    </row>
    <row r="52" spans="1:13" ht="15" customHeight="1">
      <c r="A52" s="30" t="s">
        <v>43</v>
      </c>
      <c r="B52" s="14"/>
      <c r="C52" s="8" t="s">
        <v>55</v>
      </c>
      <c r="D52" s="228"/>
      <c r="E52" s="49">
        <v>1562</v>
      </c>
      <c r="F52" s="42">
        <v>1632</v>
      </c>
      <c r="G52" s="48">
        <v>1610</v>
      </c>
      <c r="H52" s="123">
        <f t="shared" si="16"/>
        <v>3124</v>
      </c>
      <c r="I52" s="123">
        <f t="shared" si="17"/>
        <v>3264</v>
      </c>
      <c r="J52" s="123">
        <f t="shared" si="18"/>
        <v>3220</v>
      </c>
      <c r="K52" s="177"/>
      <c r="L52" s="144">
        <v>2495</v>
      </c>
      <c r="M52" s="142"/>
    </row>
    <row r="53" spans="1:13" ht="17.5" customHeight="1">
      <c r="A53" s="30" t="s">
        <v>15</v>
      </c>
      <c r="B53" s="14"/>
      <c r="C53" s="8" t="s">
        <v>53</v>
      </c>
      <c r="D53" s="228"/>
      <c r="E53" s="49">
        <v>1562</v>
      </c>
      <c r="F53" s="42">
        <v>1632</v>
      </c>
      <c r="G53" s="48">
        <v>1610</v>
      </c>
      <c r="H53" s="123">
        <f t="shared" si="16"/>
        <v>3124</v>
      </c>
      <c r="I53" s="123">
        <f t="shared" si="17"/>
        <v>3264</v>
      </c>
      <c r="J53" s="123">
        <f t="shared" si="18"/>
        <v>3220</v>
      </c>
      <c r="K53" s="177"/>
      <c r="L53" s="144">
        <v>2495</v>
      </c>
      <c r="M53" s="142"/>
    </row>
    <row r="54" spans="1:13" ht="18" customHeight="1" thickBot="1">
      <c r="A54" s="149" t="s">
        <v>57</v>
      </c>
      <c r="B54" s="15"/>
      <c r="C54" s="8" t="s">
        <v>54</v>
      </c>
      <c r="D54" s="229"/>
      <c r="E54" s="51">
        <v>1562</v>
      </c>
      <c r="F54" s="58">
        <v>1632</v>
      </c>
      <c r="G54" s="52">
        <v>1610</v>
      </c>
      <c r="H54" s="125">
        <f t="shared" si="16"/>
        <v>3124</v>
      </c>
      <c r="I54" s="125">
        <f t="shared" si="17"/>
        <v>3264</v>
      </c>
      <c r="J54" s="125">
        <f t="shared" si="18"/>
        <v>3220</v>
      </c>
      <c r="K54" s="178"/>
      <c r="L54" s="148">
        <v>2495</v>
      </c>
      <c r="M54" s="142"/>
    </row>
    <row r="55" spans="1:13" ht="15" customHeight="1">
      <c r="A55" s="216" t="s">
        <v>88</v>
      </c>
      <c r="B55" s="76"/>
      <c r="C55" s="65" t="s">
        <v>92</v>
      </c>
      <c r="D55" s="239">
        <v>6</v>
      </c>
      <c r="E55" s="62">
        <v>829</v>
      </c>
      <c r="F55" s="45">
        <v>925</v>
      </c>
      <c r="G55" s="46">
        <v>899</v>
      </c>
      <c r="H55" s="120">
        <f>E55*6</f>
        <v>4974</v>
      </c>
      <c r="I55" s="120">
        <f aca="true" t="shared" si="19" ref="I55:J55">F55*6</f>
        <v>5550</v>
      </c>
      <c r="J55" s="120">
        <f t="shared" si="19"/>
        <v>5394</v>
      </c>
      <c r="K55" s="180"/>
      <c r="L55" s="150">
        <v>1150</v>
      </c>
      <c r="M55" s="142"/>
    </row>
    <row r="56" spans="1:13" ht="16">
      <c r="A56" s="217"/>
      <c r="B56" s="77"/>
      <c r="C56" s="66" t="s">
        <v>93</v>
      </c>
      <c r="D56" s="240"/>
      <c r="E56" s="63">
        <v>829</v>
      </c>
      <c r="F56" s="42">
        <v>925</v>
      </c>
      <c r="G56" s="48">
        <v>899</v>
      </c>
      <c r="H56" s="123">
        <f aca="true" t="shared" si="20" ref="H56:H60">E56*6</f>
        <v>4974</v>
      </c>
      <c r="I56" s="123">
        <f aca="true" t="shared" si="21" ref="I56:I61">F56*6</f>
        <v>5550</v>
      </c>
      <c r="J56" s="123">
        <f aca="true" t="shared" si="22" ref="J56:J61">G56*6</f>
        <v>5394</v>
      </c>
      <c r="K56" s="181"/>
      <c r="L56" s="151">
        <v>1150</v>
      </c>
      <c r="M56" s="142"/>
    </row>
    <row r="57" spans="1:13" ht="15.5" customHeight="1">
      <c r="A57" s="217"/>
      <c r="B57" s="77"/>
      <c r="C57" s="66" t="s">
        <v>94</v>
      </c>
      <c r="D57" s="240"/>
      <c r="E57" s="63">
        <v>829</v>
      </c>
      <c r="F57" s="42">
        <v>925</v>
      </c>
      <c r="G57" s="48">
        <v>899</v>
      </c>
      <c r="H57" s="123">
        <f t="shared" si="20"/>
        <v>4974</v>
      </c>
      <c r="I57" s="123">
        <f t="shared" si="21"/>
        <v>5550</v>
      </c>
      <c r="J57" s="123">
        <f t="shared" si="22"/>
        <v>5394</v>
      </c>
      <c r="K57" s="181"/>
      <c r="L57" s="151">
        <v>1150</v>
      </c>
      <c r="M57" s="142"/>
    </row>
    <row r="58" spans="1:13" ht="15.5" customHeight="1">
      <c r="A58" s="152" t="s">
        <v>89</v>
      </c>
      <c r="B58" s="77"/>
      <c r="C58" s="66" t="s">
        <v>95</v>
      </c>
      <c r="D58" s="240"/>
      <c r="E58" s="63">
        <v>829</v>
      </c>
      <c r="F58" s="42">
        <v>925</v>
      </c>
      <c r="G58" s="48">
        <v>899</v>
      </c>
      <c r="H58" s="123">
        <f t="shared" si="20"/>
        <v>4974</v>
      </c>
      <c r="I58" s="123">
        <f t="shared" si="21"/>
        <v>5550</v>
      </c>
      <c r="J58" s="123">
        <f t="shared" si="22"/>
        <v>5394</v>
      </c>
      <c r="K58" s="181"/>
      <c r="L58" s="151">
        <v>1150</v>
      </c>
      <c r="M58" s="142"/>
    </row>
    <row r="59" spans="1:13" ht="16">
      <c r="A59" s="152" t="s">
        <v>90</v>
      </c>
      <c r="B59" s="77"/>
      <c r="C59" s="66" t="s">
        <v>96</v>
      </c>
      <c r="D59" s="240"/>
      <c r="E59" s="63">
        <v>829</v>
      </c>
      <c r="F59" s="42">
        <v>925</v>
      </c>
      <c r="G59" s="48">
        <v>899</v>
      </c>
      <c r="H59" s="123">
        <f t="shared" si="20"/>
        <v>4974</v>
      </c>
      <c r="I59" s="123">
        <f t="shared" si="21"/>
        <v>5550</v>
      </c>
      <c r="J59" s="123">
        <f t="shared" si="22"/>
        <v>5394</v>
      </c>
      <c r="K59" s="181"/>
      <c r="L59" s="151">
        <v>1150</v>
      </c>
      <c r="M59" s="142"/>
    </row>
    <row r="60" spans="1:13" ht="17" thickBot="1">
      <c r="A60" s="149" t="s">
        <v>91</v>
      </c>
      <c r="B60" s="78"/>
      <c r="C60" s="153" t="s">
        <v>97</v>
      </c>
      <c r="D60" s="241"/>
      <c r="E60" s="64">
        <v>829</v>
      </c>
      <c r="F60" s="58">
        <v>925</v>
      </c>
      <c r="G60" s="52">
        <v>899</v>
      </c>
      <c r="H60" s="125">
        <f t="shared" si="20"/>
        <v>4974</v>
      </c>
      <c r="I60" s="125">
        <f t="shared" si="21"/>
        <v>5550</v>
      </c>
      <c r="J60" s="125">
        <f t="shared" si="22"/>
        <v>5394</v>
      </c>
      <c r="K60" s="182"/>
      <c r="L60" s="154">
        <v>1150</v>
      </c>
      <c r="M60" s="142"/>
    </row>
    <row r="61" spans="1:13" ht="18" customHeight="1">
      <c r="A61" s="212" t="s">
        <v>60</v>
      </c>
      <c r="B61" s="13"/>
      <c r="C61" s="74" t="s">
        <v>103</v>
      </c>
      <c r="D61" s="230">
        <v>6</v>
      </c>
      <c r="E61" s="44">
        <v>897</v>
      </c>
      <c r="F61" s="45">
        <v>936</v>
      </c>
      <c r="G61" s="46">
        <v>978</v>
      </c>
      <c r="H61" s="120">
        <f>E61*6</f>
        <v>5382</v>
      </c>
      <c r="I61" s="120">
        <f t="shared" si="21"/>
        <v>5616</v>
      </c>
      <c r="J61" s="120">
        <f t="shared" si="22"/>
        <v>5868</v>
      </c>
      <c r="K61" s="176"/>
      <c r="L61" s="143">
        <v>1350</v>
      </c>
      <c r="M61" s="142"/>
    </row>
    <row r="62" spans="1:13" ht="16">
      <c r="A62" s="213"/>
      <c r="B62" s="14"/>
      <c r="C62" s="74" t="s">
        <v>104</v>
      </c>
      <c r="D62" s="231"/>
      <c r="E62" s="47">
        <v>897</v>
      </c>
      <c r="F62" s="42">
        <v>936</v>
      </c>
      <c r="G62" s="48">
        <v>978</v>
      </c>
      <c r="H62" s="123">
        <f aca="true" t="shared" si="23" ref="H62:H66">E62*6</f>
        <v>5382</v>
      </c>
      <c r="I62" s="123">
        <f aca="true" t="shared" si="24" ref="I62:I67">F62*6</f>
        <v>5616</v>
      </c>
      <c r="J62" s="123">
        <f aca="true" t="shared" si="25" ref="J62:J67">G62*6</f>
        <v>5868</v>
      </c>
      <c r="K62" s="177"/>
      <c r="L62" s="144">
        <v>1350</v>
      </c>
      <c r="M62" s="142"/>
    </row>
    <row r="63" spans="1:13" ht="15" customHeight="1">
      <c r="A63" s="30" t="s">
        <v>67</v>
      </c>
      <c r="B63" s="14"/>
      <c r="C63" s="74" t="s">
        <v>105</v>
      </c>
      <c r="D63" s="231"/>
      <c r="E63" s="47">
        <v>897</v>
      </c>
      <c r="F63" s="42">
        <v>936</v>
      </c>
      <c r="G63" s="48">
        <v>978</v>
      </c>
      <c r="H63" s="123">
        <f t="shared" si="23"/>
        <v>5382</v>
      </c>
      <c r="I63" s="123">
        <f t="shared" si="24"/>
        <v>5616</v>
      </c>
      <c r="J63" s="123">
        <f t="shared" si="25"/>
        <v>5868</v>
      </c>
      <c r="K63" s="177"/>
      <c r="L63" s="144">
        <v>1350</v>
      </c>
      <c r="M63" s="142"/>
    </row>
    <row r="64" spans="1:13" ht="15" customHeight="1">
      <c r="A64" s="30"/>
      <c r="B64" s="14"/>
      <c r="C64" s="74" t="s">
        <v>106</v>
      </c>
      <c r="D64" s="231"/>
      <c r="E64" s="47">
        <v>897</v>
      </c>
      <c r="F64" s="42">
        <v>936</v>
      </c>
      <c r="G64" s="48">
        <v>978</v>
      </c>
      <c r="H64" s="123">
        <f t="shared" si="23"/>
        <v>5382</v>
      </c>
      <c r="I64" s="123">
        <f t="shared" si="24"/>
        <v>5616</v>
      </c>
      <c r="J64" s="123">
        <f t="shared" si="25"/>
        <v>5868</v>
      </c>
      <c r="K64" s="177"/>
      <c r="L64" s="144">
        <v>1350</v>
      </c>
      <c r="M64" s="142"/>
    </row>
    <row r="65" spans="1:13" ht="16">
      <c r="A65" s="30"/>
      <c r="B65" s="14"/>
      <c r="C65" s="74" t="s">
        <v>107</v>
      </c>
      <c r="D65" s="231"/>
      <c r="E65" s="47">
        <v>897</v>
      </c>
      <c r="F65" s="42">
        <v>936</v>
      </c>
      <c r="G65" s="48">
        <v>978</v>
      </c>
      <c r="H65" s="123">
        <f t="shared" si="23"/>
        <v>5382</v>
      </c>
      <c r="I65" s="123">
        <f t="shared" si="24"/>
        <v>5616</v>
      </c>
      <c r="J65" s="123">
        <f t="shared" si="25"/>
        <v>5868</v>
      </c>
      <c r="K65" s="177"/>
      <c r="L65" s="144">
        <v>1350</v>
      </c>
      <c r="M65" s="142"/>
    </row>
    <row r="66" spans="1:13" ht="17" thickBot="1">
      <c r="A66" s="39"/>
      <c r="B66" s="15"/>
      <c r="C66" s="75" t="s">
        <v>108</v>
      </c>
      <c r="D66" s="232"/>
      <c r="E66" s="57">
        <v>897</v>
      </c>
      <c r="F66" s="58">
        <v>936</v>
      </c>
      <c r="G66" s="52">
        <v>978</v>
      </c>
      <c r="H66" s="125">
        <f t="shared" si="23"/>
        <v>5382</v>
      </c>
      <c r="I66" s="125">
        <f t="shared" si="24"/>
        <v>5616</v>
      </c>
      <c r="J66" s="125">
        <f t="shared" si="25"/>
        <v>5868</v>
      </c>
      <c r="K66" s="178"/>
      <c r="L66" s="148">
        <v>1350</v>
      </c>
      <c r="M66" s="142"/>
    </row>
    <row r="67" spans="1:13" ht="16">
      <c r="A67" s="24" t="s">
        <v>3</v>
      </c>
      <c r="B67" s="13"/>
      <c r="C67" s="7" t="s">
        <v>61</v>
      </c>
      <c r="D67" s="227">
        <v>6</v>
      </c>
      <c r="E67" s="18">
        <v>519</v>
      </c>
      <c r="F67" s="19">
        <v>541</v>
      </c>
      <c r="G67" s="20">
        <v>563</v>
      </c>
      <c r="H67" s="126">
        <f>E67*6</f>
        <v>3114</v>
      </c>
      <c r="I67" s="126">
        <f t="shared" si="24"/>
        <v>3246</v>
      </c>
      <c r="J67" s="126">
        <f t="shared" si="25"/>
        <v>3378</v>
      </c>
      <c r="K67" s="176"/>
      <c r="L67" s="143">
        <v>790</v>
      </c>
      <c r="M67" s="142"/>
    </row>
    <row r="68" spans="1:13" ht="16">
      <c r="A68" s="30" t="s">
        <v>74</v>
      </c>
      <c r="B68" s="14"/>
      <c r="C68" s="8" t="s">
        <v>62</v>
      </c>
      <c r="D68" s="228"/>
      <c r="E68" s="21">
        <v>519</v>
      </c>
      <c r="F68" s="17">
        <v>541</v>
      </c>
      <c r="G68" s="22">
        <v>563</v>
      </c>
      <c r="H68" s="127">
        <f aca="true" t="shared" si="26" ref="H68:H69">E68*6</f>
        <v>3114</v>
      </c>
      <c r="I68" s="127">
        <f aca="true" t="shared" si="27" ref="I68:I69">F68*6</f>
        <v>3246</v>
      </c>
      <c r="J68" s="127">
        <f aca="true" t="shared" si="28" ref="J68:J69">G68*6</f>
        <v>3378</v>
      </c>
      <c r="K68" s="177"/>
      <c r="L68" s="144">
        <v>790</v>
      </c>
      <c r="M68" s="142"/>
    </row>
    <row r="69" spans="1:13" ht="27" thickBot="1">
      <c r="A69" s="39" t="s">
        <v>75</v>
      </c>
      <c r="B69" s="15"/>
      <c r="C69" s="8" t="s">
        <v>63</v>
      </c>
      <c r="D69" s="229"/>
      <c r="E69" s="105">
        <v>519</v>
      </c>
      <c r="F69" s="106">
        <v>541</v>
      </c>
      <c r="G69" s="107">
        <v>563</v>
      </c>
      <c r="H69" s="128">
        <f t="shared" si="26"/>
        <v>3114</v>
      </c>
      <c r="I69" s="128">
        <f t="shared" si="27"/>
        <v>3246</v>
      </c>
      <c r="J69" s="128">
        <f t="shared" si="28"/>
        <v>3378</v>
      </c>
      <c r="K69" s="178"/>
      <c r="L69" s="148">
        <v>790</v>
      </c>
      <c r="M69" s="142"/>
    </row>
    <row r="70" spans="1:13" ht="17.5" customHeight="1">
      <c r="A70" s="24" t="s">
        <v>4</v>
      </c>
      <c r="B70" s="33"/>
      <c r="C70" s="26" t="s">
        <v>5</v>
      </c>
      <c r="D70" s="202">
        <v>10</v>
      </c>
      <c r="E70" s="102">
        <v>45</v>
      </c>
      <c r="F70" s="103">
        <v>45</v>
      </c>
      <c r="G70" s="104">
        <v>45</v>
      </c>
      <c r="H70" s="129">
        <f>E70*10</f>
        <v>450</v>
      </c>
      <c r="I70" s="130">
        <f aca="true" t="shared" si="29" ref="I70:J70">F70*10</f>
        <v>450</v>
      </c>
      <c r="J70" s="130">
        <f t="shared" si="29"/>
        <v>450</v>
      </c>
      <c r="K70" s="183"/>
      <c r="L70" s="155">
        <v>80</v>
      </c>
      <c r="M70" s="142"/>
    </row>
    <row r="71" spans="1:13" ht="16">
      <c r="A71" s="30"/>
      <c r="B71" s="34"/>
      <c r="C71" s="27" t="s">
        <v>66</v>
      </c>
      <c r="D71" s="202"/>
      <c r="E71" s="50">
        <v>45</v>
      </c>
      <c r="F71" s="29">
        <v>45</v>
      </c>
      <c r="G71" s="31">
        <v>45</v>
      </c>
      <c r="H71" s="131">
        <f aca="true" t="shared" si="30" ref="H71:H72">E71*10</f>
        <v>450</v>
      </c>
      <c r="I71" s="132">
        <f aca="true" t="shared" si="31" ref="I71:I72">F71*10</f>
        <v>450</v>
      </c>
      <c r="J71" s="132">
        <f aca="true" t="shared" si="32" ref="J71:J72">G71*10</f>
        <v>450</v>
      </c>
      <c r="K71" s="177"/>
      <c r="L71" s="144">
        <v>100</v>
      </c>
      <c r="M71" s="142"/>
    </row>
    <row r="72" spans="1:13" ht="17" thickBot="1">
      <c r="A72" s="39"/>
      <c r="B72" s="35"/>
      <c r="C72" s="28" t="s">
        <v>65</v>
      </c>
      <c r="D72" s="202"/>
      <c r="E72" s="108">
        <v>40</v>
      </c>
      <c r="F72" s="109">
        <v>40</v>
      </c>
      <c r="G72" s="110">
        <v>40</v>
      </c>
      <c r="H72" s="133">
        <f t="shared" si="30"/>
        <v>400</v>
      </c>
      <c r="I72" s="134">
        <f t="shared" si="31"/>
        <v>400</v>
      </c>
      <c r="J72" s="134">
        <f t="shared" si="32"/>
        <v>400</v>
      </c>
      <c r="K72" s="179"/>
      <c r="L72" s="147">
        <v>50</v>
      </c>
      <c r="M72" s="142"/>
    </row>
    <row r="73" spans="1:13" ht="16">
      <c r="A73" s="214" t="s">
        <v>68</v>
      </c>
      <c r="B73" s="156"/>
      <c r="C73" s="69" t="s">
        <v>69</v>
      </c>
      <c r="D73" s="230">
        <v>6</v>
      </c>
      <c r="E73" s="44">
        <v>569</v>
      </c>
      <c r="F73" s="45">
        <v>592</v>
      </c>
      <c r="G73" s="46">
        <v>617</v>
      </c>
      <c r="H73" s="120">
        <f>E73*6</f>
        <v>3414</v>
      </c>
      <c r="I73" s="120">
        <f aca="true" t="shared" si="33" ref="I73:J73">F73*6</f>
        <v>3552</v>
      </c>
      <c r="J73" s="120">
        <f t="shared" si="33"/>
        <v>3702</v>
      </c>
      <c r="K73" s="184"/>
      <c r="L73" s="157">
        <v>710</v>
      </c>
      <c r="M73" s="142"/>
    </row>
    <row r="74" spans="1:13" ht="16">
      <c r="A74" s="215"/>
      <c r="B74" s="67"/>
      <c r="C74" s="69" t="s">
        <v>70</v>
      </c>
      <c r="D74" s="231"/>
      <c r="E74" s="47">
        <v>569</v>
      </c>
      <c r="F74" s="42">
        <v>592</v>
      </c>
      <c r="G74" s="48">
        <v>617</v>
      </c>
      <c r="H74" s="123">
        <f aca="true" t="shared" si="34" ref="H74:H77">E74*6</f>
        <v>3414</v>
      </c>
      <c r="I74" s="123">
        <f aca="true" t="shared" si="35" ref="I74:I78">F74*6</f>
        <v>3552</v>
      </c>
      <c r="J74" s="123">
        <f aca="true" t="shared" si="36" ref="J74:J78">G74*6</f>
        <v>3702</v>
      </c>
      <c r="K74" s="185"/>
      <c r="L74" s="158">
        <v>710</v>
      </c>
      <c r="M74" s="142"/>
    </row>
    <row r="75" spans="1:13" ht="16">
      <c r="A75" s="30" t="s">
        <v>67</v>
      </c>
      <c r="B75" s="67"/>
      <c r="C75" s="69" t="s">
        <v>71</v>
      </c>
      <c r="D75" s="231"/>
      <c r="E75" s="47">
        <v>569</v>
      </c>
      <c r="F75" s="42">
        <v>592</v>
      </c>
      <c r="G75" s="48">
        <v>617</v>
      </c>
      <c r="H75" s="123">
        <f t="shared" si="34"/>
        <v>3414</v>
      </c>
      <c r="I75" s="123">
        <f t="shared" si="35"/>
        <v>3552</v>
      </c>
      <c r="J75" s="123">
        <f t="shared" si="36"/>
        <v>3702</v>
      </c>
      <c r="K75" s="185"/>
      <c r="L75" s="158">
        <v>710</v>
      </c>
      <c r="M75" s="142"/>
    </row>
    <row r="76" spans="1:13" ht="16">
      <c r="A76" s="30"/>
      <c r="B76" s="67"/>
      <c r="C76" s="69" t="s">
        <v>72</v>
      </c>
      <c r="D76" s="231"/>
      <c r="E76" s="47">
        <v>569</v>
      </c>
      <c r="F76" s="42">
        <v>592</v>
      </c>
      <c r="G76" s="48">
        <v>617</v>
      </c>
      <c r="H76" s="123">
        <f t="shared" si="34"/>
        <v>3414</v>
      </c>
      <c r="I76" s="123">
        <f t="shared" si="35"/>
        <v>3552</v>
      </c>
      <c r="J76" s="123">
        <f t="shared" si="36"/>
        <v>3702</v>
      </c>
      <c r="K76" s="185"/>
      <c r="L76" s="158">
        <v>710</v>
      </c>
      <c r="M76" s="142"/>
    </row>
    <row r="77" spans="1:13" ht="17" thickBot="1">
      <c r="A77" s="39"/>
      <c r="B77" s="68"/>
      <c r="C77" s="69" t="s">
        <v>73</v>
      </c>
      <c r="D77" s="232"/>
      <c r="E77" s="57">
        <v>569</v>
      </c>
      <c r="F77" s="58">
        <v>592</v>
      </c>
      <c r="G77" s="52">
        <v>617</v>
      </c>
      <c r="H77" s="125">
        <f t="shared" si="34"/>
        <v>3414</v>
      </c>
      <c r="I77" s="125">
        <f t="shared" si="35"/>
        <v>3552</v>
      </c>
      <c r="J77" s="125">
        <f t="shared" si="36"/>
        <v>3702</v>
      </c>
      <c r="K77" s="186"/>
      <c r="L77" s="159">
        <v>710</v>
      </c>
      <c r="M77" s="142"/>
    </row>
    <row r="78" spans="1:13" ht="17.5" customHeight="1">
      <c r="A78" s="220" t="s">
        <v>76</v>
      </c>
      <c r="B78" s="160"/>
      <c r="C78" s="70" t="s">
        <v>79</v>
      </c>
      <c r="D78" s="236">
        <v>6</v>
      </c>
      <c r="E78" s="44">
        <v>887</v>
      </c>
      <c r="F78" s="45">
        <v>926</v>
      </c>
      <c r="G78" s="46">
        <v>967</v>
      </c>
      <c r="H78" s="120">
        <f>E78*6</f>
        <v>5322</v>
      </c>
      <c r="I78" s="120">
        <f t="shared" si="35"/>
        <v>5556</v>
      </c>
      <c r="J78" s="120">
        <f t="shared" si="36"/>
        <v>5802</v>
      </c>
      <c r="K78" s="184"/>
      <c r="L78" s="157">
        <v>1250</v>
      </c>
      <c r="M78" s="142"/>
    </row>
    <row r="79" spans="1:13" ht="16">
      <c r="A79" s="221"/>
      <c r="B79" s="161"/>
      <c r="C79" s="71" t="s">
        <v>80</v>
      </c>
      <c r="D79" s="237"/>
      <c r="E79" s="47">
        <v>887</v>
      </c>
      <c r="F79" s="42">
        <v>926</v>
      </c>
      <c r="G79" s="48">
        <v>967</v>
      </c>
      <c r="H79" s="123">
        <f aca="true" t="shared" si="37" ref="H79:H80">E79*6</f>
        <v>5322</v>
      </c>
      <c r="I79" s="123">
        <f aca="true" t="shared" si="38" ref="I79:I81">F79*6</f>
        <v>5556</v>
      </c>
      <c r="J79" s="123">
        <f aca="true" t="shared" si="39" ref="J79:J81">G79*6</f>
        <v>5802</v>
      </c>
      <c r="K79" s="185"/>
      <c r="L79" s="158">
        <v>1250</v>
      </c>
      <c r="M79" s="142"/>
    </row>
    <row r="80" spans="1:13" ht="17" thickBot="1">
      <c r="A80" s="233"/>
      <c r="B80" s="162"/>
      <c r="C80" s="71" t="s">
        <v>81</v>
      </c>
      <c r="D80" s="238"/>
      <c r="E80" s="57">
        <v>887</v>
      </c>
      <c r="F80" s="58">
        <v>926</v>
      </c>
      <c r="G80" s="52">
        <v>967</v>
      </c>
      <c r="H80" s="125">
        <f t="shared" si="37"/>
        <v>5322</v>
      </c>
      <c r="I80" s="125">
        <f t="shared" si="38"/>
        <v>5556</v>
      </c>
      <c r="J80" s="125">
        <f t="shared" si="39"/>
        <v>5802</v>
      </c>
      <c r="K80" s="186"/>
      <c r="L80" s="159">
        <v>1250</v>
      </c>
      <c r="M80" s="142"/>
    </row>
    <row r="81" spans="1:13" ht="22.75" customHeight="1">
      <c r="A81" s="234" t="s">
        <v>77</v>
      </c>
      <c r="B81" s="160"/>
      <c r="C81" s="70" t="s">
        <v>82</v>
      </c>
      <c r="D81" s="237">
        <v>6</v>
      </c>
      <c r="E81" s="79">
        <v>930</v>
      </c>
      <c r="F81" s="80">
        <v>970</v>
      </c>
      <c r="G81" s="56">
        <v>990</v>
      </c>
      <c r="H81" s="123">
        <f>E81*6</f>
        <v>5580</v>
      </c>
      <c r="I81" s="123">
        <f t="shared" si="38"/>
        <v>5820</v>
      </c>
      <c r="J81" s="123">
        <f t="shared" si="39"/>
        <v>5940</v>
      </c>
      <c r="K81" s="187"/>
      <c r="L81" s="163">
        <v>1200</v>
      </c>
      <c r="M81" s="142"/>
    </row>
    <row r="82" spans="1:13" ht="27" customHeight="1" thickBot="1">
      <c r="A82" s="235"/>
      <c r="B82" s="161"/>
      <c r="C82" s="71" t="s">
        <v>83</v>
      </c>
      <c r="D82" s="237"/>
      <c r="E82" s="53">
        <v>930</v>
      </c>
      <c r="F82" s="54">
        <v>970</v>
      </c>
      <c r="G82" s="55">
        <v>990</v>
      </c>
      <c r="H82" s="124">
        <f>E82*6</f>
        <v>5580</v>
      </c>
      <c r="I82" s="124">
        <f aca="true" t="shared" si="40" ref="I82:I83">F82*6</f>
        <v>5820</v>
      </c>
      <c r="J82" s="124">
        <f aca="true" t="shared" si="41" ref="J82:J83">G82*6</f>
        <v>5940</v>
      </c>
      <c r="K82" s="188"/>
      <c r="L82" s="164">
        <v>1200</v>
      </c>
      <c r="M82" s="142"/>
    </row>
    <row r="83" spans="1:13" ht="22.75" customHeight="1">
      <c r="A83" s="218" t="s">
        <v>78</v>
      </c>
      <c r="B83" s="160"/>
      <c r="C83" s="70" t="s">
        <v>84</v>
      </c>
      <c r="D83" s="236">
        <v>6</v>
      </c>
      <c r="E83" s="59">
        <v>1024</v>
      </c>
      <c r="F83" s="60">
        <v>1076</v>
      </c>
      <c r="G83" s="98">
        <v>1100</v>
      </c>
      <c r="H83" s="111">
        <f>E83*6</f>
        <v>6144</v>
      </c>
      <c r="I83" s="112">
        <f t="shared" si="40"/>
        <v>6456</v>
      </c>
      <c r="J83" s="113">
        <f t="shared" si="41"/>
        <v>6600</v>
      </c>
      <c r="K83" s="189"/>
      <c r="L83" s="157">
        <v>1300</v>
      </c>
      <c r="M83" s="142"/>
    </row>
    <row r="84" spans="1:13" ht="15.75">
      <c r="A84" s="219"/>
      <c r="B84" s="161"/>
      <c r="C84" s="71" t="s">
        <v>85</v>
      </c>
      <c r="D84" s="237"/>
      <c r="E84" s="49">
        <v>1024</v>
      </c>
      <c r="F84" s="43">
        <v>1076</v>
      </c>
      <c r="G84" s="99">
        <v>1100</v>
      </c>
      <c r="H84" s="114">
        <f aca="true" t="shared" si="42" ref="H84:H86">E84*6</f>
        <v>6144</v>
      </c>
      <c r="I84" s="115">
        <f aca="true" t="shared" si="43" ref="I84:I86">F84*6</f>
        <v>6456</v>
      </c>
      <c r="J84" s="116">
        <f aca="true" t="shared" si="44" ref="J84:J86">G84*6</f>
        <v>6600</v>
      </c>
      <c r="K84" s="190"/>
      <c r="L84" s="158">
        <v>1300</v>
      </c>
      <c r="M84" s="142"/>
    </row>
    <row r="85" spans="1:13" ht="15.75">
      <c r="A85" s="32" t="s">
        <v>98</v>
      </c>
      <c r="B85" s="161"/>
      <c r="C85" s="71" t="s">
        <v>86</v>
      </c>
      <c r="D85" s="237"/>
      <c r="E85" s="49">
        <v>1024</v>
      </c>
      <c r="F85" s="43">
        <v>1076</v>
      </c>
      <c r="G85" s="99">
        <v>1100</v>
      </c>
      <c r="H85" s="114">
        <f>E85*6</f>
        <v>6144</v>
      </c>
      <c r="I85" s="115">
        <f t="shared" si="43"/>
        <v>6456</v>
      </c>
      <c r="J85" s="116">
        <f t="shared" si="44"/>
        <v>6600</v>
      </c>
      <c r="K85" s="190"/>
      <c r="L85" s="158">
        <v>1300</v>
      </c>
      <c r="M85" s="142"/>
    </row>
    <row r="86" spans="1:13" ht="16.5" thickBot="1">
      <c r="A86" s="165"/>
      <c r="B86" s="162"/>
      <c r="C86" s="166" t="s">
        <v>87</v>
      </c>
      <c r="D86" s="238"/>
      <c r="E86" s="51">
        <v>1024</v>
      </c>
      <c r="F86" s="101">
        <v>1076</v>
      </c>
      <c r="G86" s="100">
        <v>1100</v>
      </c>
      <c r="H86" s="135">
        <f t="shared" si="42"/>
        <v>6144</v>
      </c>
      <c r="I86" s="136">
        <f t="shared" si="43"/>
        <v>6456</v>
      </c>
      <c r="J86" s="137">
        <f t="shared" si="44"/>
        <v>6600</v>
      </c>
      <c r="K86" s="191"/>
      <c r="L86" s="159">
        <v>1300</v>
      </c>
      <c r="M86" s="142"/>
    </row>
    <row r="87" spans="8:11" ht="15.5" customHeight="1">
      <c r="H87" s="208" t="s">
        <v>122</v>
      </c>
      <c r="I87" s="210" t="s">
        <v>123</v>
      </c>
      <c r="J87" s="208" t="s">
        <v>124</v>
      </c>
      <c r="K87" s="206" t="s">
        <v>64</v>
      </c>
    </row>
    <row r="88" spans="1:12" ht="43.25" customHeight="1" thickBot="1">
      <c r="A88" s="168"/>
      <c r="B88" s="168"/>
      <c r="C88" s="205" t="s">
        <v>121</v>
      </c>
      <c r="D88" s="205"/>
      <c r="E88" s="205"/>
      <c r="F88" s="205"/>
      <c r="G88" s="205"/>
      <c r="H88" s="209"/>
      <c r="I88" s="211"/>
      <c r="J88" s="209"/>
      <c r="K88" s="207"/>
      <c r="L88" s="168"/>
    </row>
    <row r="89" spans="1:12" ht="55.75" customHeight="1" thickBot="1">
      <c r="A89" s="82" t="s">
        <v>109</v>
      </c>
      <c r="B89" s="83"/>
      <c r="C89" s="167" t="s">
        <v>110</v>
      </c>
      <c r="D89" s="84" t="s">
        <v>111</v>
      </c>
      <c r="E89" s="85">
        <v>260</v>
      </c>
      <c r="F89" s="81">
        <v>280</v>
      </c>
      <c r="G89" s="86">
        <v>300</v>
      </c>
      <c r="H89" s="90">
        <f>E89*K89</f>
        <v>0</v>
      </c>
      <c r="I89" s="90">
        <f>F89*K89</f>
        <v>0</v>
      </c>
      <c r="J89" s="90">
        <f>G89*K89</f>
        <v>0</v>
      </c>
      <c r="K89" s="172"/>
      <c r="L89" s="83">
        <v>599</v>
      </c>
    </row>
  </sheetData>
  <sheetProtection password="CC99" sheet="1" objects="1" scenarios="1"/>
  <mergeCells count="30">
    <mergeCell ref="A83:A84"/>
    <mergeCell ref="A19:A20"/>
    <mergeCell ref="A21:A22"/>
    <mergeCell ref="A12:L12"/>
    <mergeCell ref="D67:D69"/>
    <mergeCell ref="D73:D77"/>
    <mergeCell ref="A61:A62"/>
    <mergeCell ref="A78:A80"/>
    <mergeCell ref="A81:A82"/>
    <mergeCell ref="D78:D80"/>
    <mergeCell ref="D81:D82"/>
    <mergeCell ref="D83:D86"/>
    <mergeCell ref="D55:D60"/>
    <mergeCell ref="D61:D66"/>
    <mergeCell ref="D49:D54"/>
    <mergeCell ref="D43:D48"/>
    <mergeCell ref="A13:A14"/>
    <mergeCell ref="A31:A32"/>
    <mergeCell ref="A25:A26"/>
    <mergeCell ref="A73:A74"/>
    <mergeCell ref="A55:A57"/>
    <mergeCell ref="D37:D42"/>
    <mergeCell ref="H11:L11"/>
    <mergeCell ref="D70:D72"/>
    <mergeCell ref="D2:J10"/>
    <mergeCell ref="C88:G88"/>
    <mergeCell ref="K87:K88"/>
    <mergeCell ref="H87:H88"/>
    <mergeCell ref="I87:I88"/>
    <mergeCell ref="J87:J88"/>
  </mergeCells>
  <hyperlinks>
    <hyperlink ref="C3" r:id="rId1" display="http://www.sportbaza-dv.ru/"/>
    <hyperlink ref="C4" r:id="rId2" display="mailto:sale@sportbaza-dv.ru"/>
    <hyperlink ref="C6" r:id="rId3" display="http://instagram.com/sportbaza_dv"/>
    <hyperlink ref="C5" r:id="rId4" display="http://vk.com/sportbaza_dv"/>
  </hyperlinks>
  <printOptions/>
  <pageMargins left="0.7" right="0.7" top="0.75" bottom="0.75" header="0.3" footer="0.3"/>
  <pageSetup horizontalDpi="600" verticalDpi="600" orientation="portrait" paperSize="9" r:id="rId8"/>
  <ignoredErrors>
    <ignoredError sqref="H36:J36" formula="1"/>
  </ignoredErrors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tovaroved</dc:creator>
  <cp:keywords/>
  <dc:description/>
  <cp:lastModifiedBy>Microsoft Office User</cp:lastModifiedBy>
  <dcterms:created xsi:type="dcterms:W3CDTF">2019-03-19T23:56:52Z</dcterms:created>
  <dcterms:modified xsi:type="dcterms:W3CDTF">2019-05-19T02:58:15Z</dcterms:modified>
  <cp:category/>
  <cp:version/>
  <cp:contentType/>
  <cp:contentStatus/>
</cp:coreProperties>
</file>